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3.12\Section_Data\3200_財務課\3220_契約管財係\管財係\外山用\管財\契約関係\工事関係\中間前払金\中間前払金　様式\"/>
    </mc:Choice>
  </mc:AlternateContent>
  <bookViews>
    <workbookView xWindow="0" yWindow="0" windowWidth="20460" windowHeight="1830"/>
  </bookViews>
  <sheets>
    <sheet name="工事履行報告書" sheetId="5" r:id="rId1"/>
    <sheet name="工事履行報告書 (記入例)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5" l="1"/>
  <c r="B30" i="10" l="1"/>
  <c r="E29" i="10"/>
  <c r="E28" i="10"/>
  <c r="E27" i="10"/>
  <c r="E26" i="10"/>
  <c r="E25" i="10"/>
  <c r="E24" i="10"/>
  <c r="E23" i="10"/>
  <c r="E22" i="10"/>
  <c r="E21" i="10"/>
  <c r="E20" i="10"/>
  <c r="E19" i="10"/>
  <c r="E30" i="10" s="1"/>
  <c r="E18" i="10"/>
  <c r="E19" i="5"/>
  <c r="E20" i="5"/>
  <c r="E21" i="5"/>
  <c r="E22" i="5"/>
  <c r="E23" i="5"/>
  <c r="E24" i="5"/>
  <c r="E25" i="5"/>
  <c r="E26" i="5"/>
  <c r="E27" i="5"/>
  <c r="E28" i="5"/>
  <c r="E29" i="5"/>
  <c r="E18" i="5"/>
  <c r="E30" i="5" l="1"/>
  <c r="E31" i="5" s="1"/>
  <c r="E31" i="10"/>
  <c r="E32" i="10" s="1"/>
  <c r="F32" i="10" s="1"/>
  <c r="E32" i="5" l="1"/>
  <c r="F32" i="5" s="1"/>
</calcChain>
</file>

<file path=xl/sharedStrings.xml><?xml version="1.0" encoding="utf-8"?>
<sst xmlns="http://schemas.openxmlformats.org/spreadsheetml/2006/main" count="64" uniqueCount="41">
  <si>
    <t>工事名</t>
  </si>
  <si>
    <t>工事場所</t>
  </si>
  <si>
    <t>工　期</t>
  </si>
  <si>
    <t>工　種</t>
  </si>
  <si>
    <t>印</t>
    <rPh sb="0" eb="1">
      <t>イン</t>
    </rPh>
    <phoneticPr fontId="3"/>
  </si>
  <si>
    <t>％</t>
    <phoneticPr fontId="3"/>
  </si>
  <si>
    <t>　八千代町　菅谷　地内</t>
  </si>
  <si>
    <t>　　　八千代町長　様</t>
    <phoneticPr fontId="3"/>
  </si>
  <si>
    <t>　本書のとおり請負工事の履行状況を報告します。</t>
    <rPh sb="1" eb="3">
      <t>ホンショ</t>
    </rPh>
    <rPh sb="7" eb="9">
      <t>ウケオイ</t>
    </rPh>
    <rPh sb="9" eb="11">
      <t>コウジ</t>
    </rPh>
    <rPh sb="12" eb="14">
      <t>リコウ</t>
    </rPh>
    <rPh sb="14" eb="16">
      <t>ジョウキョウ</t>
    </rPh>
    <rPh sb="17" eb="19">
      <t>ホウコク</t>
    </rPh>
    <phoneticPr fontId="3"/>
  </si>
  <si>
    <t>予定工程(%)</t>
    <rPh sb="2" eb="4">
      <t>コウテイ</t>
    </rPh>
    <phoneticPr fontId="3"/>
  </si>
  <si>
    <t>出来高金額（円）</t>
    <rPh sb="0" eb="3">
      <t>デキダカ</t>
    </rPh>
    <rPh sb="3" eb="5">
      <t>キンガク</t>
    </rPh>
    <rPh sb="6" eb="7">
      <t>エン</t>
    </rPh>
    <phoneticPr fontId="3"/>
  </si>
  <si>
    <t>備考</t>
    <rPh sb="0" eb="2">
      <t>ビコウ</t>
    </rPh>
    <phoneticPr fontId="3"/>
  </si>
  <si>
    <t>共通仮設工</t>
    <rPh sb="0" eb="2">
      <t>キョウツウ</t>
    </rPh>
    <rPh sb="2" eb="4">
      <t>カセツ</t>
    </rPh>
    <rPh sb="4" eb="5">
      <t>コウ</t>
    </rPh>
    <phoneticPr fontId="3"/>
  </si>
  <si>
    <t>道路土工</t>
    <rPh sb="0" eb="2">
      <t>ドウロ</t>
    </rPh>
    <rPh sb="2" eb="3">
      <t>ド</t>
    </rPh>
    <rPh sb="3" eb="4">
      <t>コウ</t>
    </rPh>
    <phoneticPr fontId="3"/>
  </si>
  <si>
    <t>石・ブロック積工</t>
    <rPh sb="0" eb="1">
      <t>イシ</t>
    </rPh>
    <rPh sb="6" eb="7">
      <t>ツ</t>
    </rPh>
    <rPh sb="7" eb="8">
      <t>コウ</t>
    </rPh>
    <phoneticPr fontId="3"/>
  </si>
  <si>
    <t>法面工</t>
    <rPh sb="0" eb="1">
      <t>ノリ</t>
    </rPh>
    <rPh sb="1" eb="2">
      <t>メン</t>
    </rPh>
    <rPh sb="2" eb="3">
      <t>コウ</t>
    </rPh>
    <phoneticPr fontId="3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</si>
  <si>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</si>
  <si>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カルバート工</t>
    <rPh sb="5" eb="6">
      <t>コウ</t>
    </rPh>
    <phoneticPr fontId="3"/>
  </si>
  <si>
    <t>舗装工</t>
    <rPh sb="0" eb="2">
      <t>ホソウ</t>
    </rPh>
    <rPh sb="2" eb="3">
      <t>コウ</t>
    </rPh>
    <phoneticPr fontId="3"/>
  </si>
  <si>
    <t>縁石工</t>
    <rPh sb="0" eb="2">
      <t>エンセキ</t>
    </rPh>
    <rPh sb="2" eb="3">
      <t>コウ</t>
    </rPh>
    <phoneticPr fontId="3"/>
  </si>
  <si>
    <t>区画線工</t>
    <rPh sb="0" eb="2">
      <t>クカク</t>
    </rPh>
    <rPh sb="2" eb="3">
      <t>セン</t>
    </rPh>
    <rPh sb="3" eb="4">
      <t>コウ</t>
    </rPh>
    <phoneticPr fontId="3"/>
  </si>
  <si>
    <t>防護柵工</t>
    <rPh sb="0" eb="2">
      <t>ボウゴ</t>
    </rPh>
    <rPh sb="2" eb="3">
      <t>サク</t>
    </rPh>
    <rPh sb="3" eb="4">
      <t>コウ</t>
    </rPh>
    <phoneticPr fontId="3"/>
  </si>
  <si>
    <t>計</t>
    <rPh sb="0" eb="1">
      <t>ケイ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</si>
  <si>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</si>
  <si>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実施工程(%)</t>
    <rPh sb="0" eb="2">
      <t>ジッシ</t>
    </rPh>
    <rPh sb="2" eb="4">
      <t>コウテイ</t>
    </rPh>
    <phoneticPr fontId="3"/>
  </si>
  <si>
    <t>構成比(%)</t>
    <rPh sb="0" eb="3">
      <t>コウセイヒ</t>
    </rPh>
    <phoneticPr fontId="3"/>
  </si>
  <si>
    <t>請負金額（税込）</t>
    <rPh sb="5" eb="7">
      <t>ゼイコミ</t>
    </rPh>
    <phoneticPr fontId="3"/>
  </si>
  <si>
    <t>合計金額</t>
    <rPh sb="0" eb="2">
      <t>ゴウケイ</t>
    </rPh>
    <rPh sb="2" eb="4">
      <t>キンガク</t>
    </rPh>
    <phoneticPr fontId="3"/>
  </si>
  <si>
    <t>請負代金額との比率</t>
    <rPh sb="0" eb="2">
      <t>ウケオイ</t>
    </rPh>
    <rPh sb="2" eb="4">
      <t>ダイキン</t>
    </rPh>
    <rPh sb="4" eb="5">
      <t>ガク</t>
    </rPh>
    <rPh sb="7" eb="9">
      <t>ヒリツ</t>
    </rPh>
    <phoneticPr fontId="3"/>
  </si>
  <si>
    <t>〈注意事項〉
１　構成比は直接工事費に占める各工種毎の構成割合を、予定、実施工程は報告時点の状況を、出来高金額は工事価格（請負代金額から消費税及び地方消費税を控除した金額）に占める構成比相当額に実施工程率を乗じたものを、請負代金額との比率は、請負代金額に対する出来高金額の合計金額の割合を、それぞれ記入すること。
　なお、実施工程が確認できる資料（予定工程表に実施工程を記入したもの等）を添付すること。</t>
    <rPh sb="1" eb="3">
      <t>チュウイ</t>
    </rPh>
    <rPh sb="3" eb="5">
      <t>ジコウ</t>
    </rPh>
    <rPh sb="9" eb="12">
      <t>コウセイヒ</t>
    </rPh>
    <rPh sb="13" eb="15">
      <t>チョクセツ</t>
    </rPh>
    <rPh sb="15" eb="18">
      <t>コウジヒ</t>
    </rPh>
    <rPh sb="19" eb="20">
      <t>シ</t>
    </rPh>
    <rPh sb="22" eb="23">
      <t>カク</t>
    </rPh>
    <rPh sb="23" eb="24">
      <t>コウ</t>
    </rPh>
    <rPh sb="24" eb="25">
      <t>シュ</t>
    </rPh>
    <rPh sb="25" eb="26">
      <t>ゴト</t>
    </rPh>
    <rPh sb="27" eb="29">
      <t>コウセイ</t>
    </rPh>
    <rPh sb="29" eb="31">
      <t>ワリアイ</t>
    </rPh>
    <rPh sb="33" eb="35">
      <t>ヨテイ</t>
    </rPh>
    <rPh sb="36" eb="38">
      <t>ジッシ</t>
    </rPh>
    <rPh sb="38" eb="40">
      <t>コウテイ</t>
    </rPh>
    <rPh sb="41" eb="43">
      <t>ホウコク</t>
    </rPh>
    <rPh sb="43" eb="45">
      <t>ジテン</t>
    </rPh>
    <rPh sb="46" eb="48">
      <t>ジョウキョウ</t>
    </rPh>
    <rPh sb="50" eb="53">
      <t>デキダカ</t>
    </rPh>
    <rPh sb="53" eb="55">
      <t>キンガク</t>
    </rPh>
    <rPh sb="56" eb="58">
      <t>コウジ</t>
    </rPh>
    <rPh sb="58" eb="60">
      <t>カカク</t>
    </rPh>
    <rPh sb="61" eb="63">
      <t>ウケオイ</t>
    </rPh>
    <rPh sb="63" eb="65">
      <t>ダイキン</t>
    </rPh>
    <rPh sb="65" eb="66">
      <t>ガク</t>
    </rPh>
    <rPh sb="68" eb="71">
      <t>ショウヒゼイ</t>
    </rPh>
    <rPh sb="71" eb="72">
      <t>オヨ</t>
    </rPh>
    <rPh sb="73" eb="75">
      <t>チホウ</t>
    </rPh>
    <rPh sb="75" eb="78">
      <t>ショウヒゼイ</t>
    </rPh>
    <rPh sb="79" eb="81">
      <t>コウジョ</t>
    </rPh>
    <rPh sb="83" eb="85">
      <t>キンガク</t>
    </rPh>
    <rPh sb="87" eb="88">
      <t>シ</t>
    </rPh>
    <rPh sb="90" eb="93">
      <t>コウセイヒ</t>
    </rPh>
    <rPh sb="93" eb="95">
      <t>ソウトウ</t>
    </rPh>
    <rPh sb="95" eb="96">
      <t>ガク</t>
    </rPh>
    <rPh sb="97" eb="99">
      <t>ジッシ</t>
    </rPh>
    <rPh sb="99" eb="101">
      <t>コウテイ</t>
    </rPh>
    <rPh sb="101" eb="102">
      <t>リツ</t>
    </rPh>
    <rPh sb="103" eb="104">
      <t>ジョウ</t>
    </rPh>
    <rPh sb="110" eb="112">
      <t>ウケオイ</t>
    </rPh>
    <rPh sb="112" eb="114">
      <t>ダイキン</t>
    </rPh>
    <rPh sb="114" eb="115">
      <t>ガク</t>
    </rPh>
    <rPh sb="117" eb="119">
      <t>ヒリツ</t>
    </rPh>
    <rPh sb="121" eb="123">
      <t>ウケオイ</t>
    </rPh>
    <rPh sb="123" eb="125">
      <t>ダイキン</t>
    </rPh>
    <rPh sb="125" eb="126">
      <t>ガク</t>
    </rPh>
    <rPh sb="127" eb="128">
      <t>タイ</t>
    </rPh>
    <rPh sb="130" eb="133">
      <t>デキダカ</t>
    </rPh>
    <rPh sb="133" eb="135">
      <t>キンガク</t>
    </rPh>
    <rPh sb="136" eb="138">
      <t>ゴウケイ</t>
    </rPh>
    <rPh sb="138" eb="140">
      <t>キンガク</t>
    </rPh>
    <rPh sb="141" eb="143">
      <t>ワリアイ</t>
    </rPh>
    <rPh sb="149" eb="151">
      <t>キニュウ</t>
    </rPh>
    <rPh sb="161" eb="163">
      <t>ジッシ</t>
    </rPh>
    <rPh sb="163" eb="165">
      <t>コウテイ</t>
    </rPh>
    <rPh sb="166" eb="168">
      <t>カクニン</t>
    </rPh>
    <rPh sb="171" eb="173">
      <t>シリョウ</t>
    </rPh>
    <rPh sb="174" eb="176">
      <t>ヨテイ</t>
    </rPh>
    <rPh sb="176" eb="178">
      <t>コウテイ</t>
    </rPh>
    <rPh sb="178" eb="179">
      <t>ヒョウ</t>
    </rPh>
    <rPh sb="180" eb="182">
      <t>ジッシ</t>
    </rPh>
    <rPh sb="182" eb="184">
      <t>コウテイ</t>
    </rPh>
    <rPh sb="185" eb="187">
      <t>キニュウ</t>
    </rPh>
    <rPh sb="191" eb="192">
      <t>トウ</t>
    </rPh>
    <rPh sb="194" eb="196">
      <t>テンプ</t>
    </rPh>
    <phoneticPr fontId="3"/>
  </si>
  <si>
    <t>２　実施工程の計は５０％以上、請負代金額との比率は５０％以上であること。</t>
    <rPh sb="2" eb="4">
      <t>ジッシ</t>
    </rPh>
    <rPh sb="4" eb="6">
      <t>コウテイ</t>
    </rPh>
    <rPh sb="7" eb="8">
      <t>ケイ</t>
    </rPh>
    <rPh sb="12" eb="14">
      <t>イジョウ</t>
    </rPh>
    <rPh sb="15" eb="17">
      <t>ウケオイ</t>
    </rPh>
    <rPh sb="17" eb="19">
      <t>ダイキン</t>
    </rPh>
    <rPh sb="19" eb="20">
      <t>ガク</t>
    </rPh>
    <rPh sb="22" eb="24">
      <t>ヒリツ</t>
    </rPh>
    <rPh sb="27" eb="30">
      <t>パーセントイジョウ</t>
    </rPh>
    <phoneticPr fontId="3"/>
  </si>
  <si>
    <t>（請負人）所在地:</t>
    <rPh sb="1" eb="3">
      <t>ウケオイ</t>
    </rPh>
    <rPh sb="3" eb="4">
      <t>ニン</t>
    </rPh>
    <rPh sb="7" eb="8">
      <t>チ</t>
    </rPh>
    <phoneticPr fontId="3"/>
  </si>
  <si>
    <t>商号又は名称:</t>
    <phoneticPr fontId="3"/>
  </si>
  <si>
    <t>代表者名:</t>
    <rPh sb="0" eb="3">
      <t>ダイヒョウシャ</t>
    </rPh>
    <rPh sb="3" eb="4">
      <t>メイ</t>
    </rPh>
    <phoneticPr fontId="3"/>
  </si>
  <si>
    <t>工事履行報告書（中間前払金用）</t>
    <rPh sb="0" eb="2">
      <t>コウジ</t>
    </rPh>
    <rPh sb="2" eb="4">
      <t>リコウ</t>
    </rPh>
    <rPh sb="4" eb="6">
      <t>ホウコク</t>
    </rPh>
    <rPh sb="6" eb="7">
      <t>ショ</t>
    </rPh>
    <rPh sb="8" eb="10">
      <t>チュウカン</t>
    </rPh>
    <rPh sb="10" eb="12">
      <t>マエバラ</t>
    </rPh>
    <rPh sb="12" eb="13">
      <t>キン</t>
    </rPh>
    <rPh sb="13" eb="14">
      <t>ヨウ</t>
    </rPh>
    <phoneticPr fontId="3"/>
  </si>
  <si>
    <t>工　期</t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</si>
  <si>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</si>
  <si>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</si>
  <si>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</si>
  <si>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２．町単道路改良舗装工事</t>
    <rPh sb="3" eb="4">
      <t>マチ</t>
    </rPh>
    <rPh sb="4" eb="5">
      <t>タン</t>
    </rPh>
    <rPh sb="5" eb="7">
      <t>ドウロ</t>
    </rPh>
    <rPh sb="7" eb="9">
      <t>カイリョウ</t>
    </rPh>
    <rPh sb="9" eb="11">
      <t>ホソウ</t>
    </rPh>
    <phoneticPr fontId="3"/>
  </si>
  <si>
    <t>　令和２年５月１日から令和２年１１月３０日まで</t>
    <rPh sb="1" eb="3">
      <t>レイワ</t>
    </rPh>
    <rPh sb="11" eb="13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</si>
</sst>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\ \ \ &quot;¥&quot;###,###,###,###&quot;円&quot;"/>
    <numFmt numFmtId="178" formatCode="0.0_);[Red]\(0.0\)"/>
    <numFmt numFmtId="179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Border="1" applyProtection="1">
      <alignment vertical="center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176" fontId="1" fillId="0" borderId="1" xfId="0" applyNumberFormat="1" applyFont="1" applyBorder="1" applyAlignment="1" applyProtection="1">
      <alignment vertical="center" wrapText="1"/>
    </xf>
    <xf numFmtId="176" fontId="1" fillId="0" borderId="17" xfId="0" applyNumberFormat="1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horizontal="center" vertical="center" wrapText="1"/>
    </xf>
    <xf numFmtId="178" fontId="1" fillId="0" borderId="19" xfId="0" applyNumberFormat="1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horizontal="center" vertical="center" wrapText="1"/>
    </xf>
    <xf numFmtId="176" fontId="1" fillId="0" borderId="19" xfId="0" applyNumberFormat="1" applyFont="1" applyBorder="1" applyAlignment="1" applyProtection="1">
      <alignment vertical="center" wrapText="1"/>
    </xf>
    <xf numFmtId="176" fontId="1" fillId="0" borderId="7" xfId="0" applyNumberFormat="1" applyFont="1" applyBorder="1" applyAlignment="1" applyProtection="1">
      <alignment vertical="center" wrapText="1"/>
    </xf>
    <xf numFmtId="0" fontId="1" fillId="0" borderId="26" xfId="0" applyFont="1" applyBorder="1" applyAlignment="1" applyProtection="1">
      <alignment vertical="center" wrapText="1"/>
    </xf>
    <xf numFmtId="179" fontId="6" fillId="0" borderId="25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6" xfId="0" applyFont="1" applyBorder="1" applyAlignment="1" applyProtection="1">
      <alignment horizontal="justify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176" fontId="1" fillId="0" borderId="1" xfId="0" applyNumberFormat="1" applyFont="1" applyFill="1" applyBorder="1" applyAlignment="1" applyProtection="1">
      <alignment vertical="center" wrapText="1"/>
    </xf>
    <xf numFmtId="176" fontId="1" fillId="0" borderId="17" xfId="0" applyNumberFormat="1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178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vertical="center" wrapText="1"/>
    </xf>
    <xf numFmtId="178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 wrapText="1"/>
      <protection locked="0"/>
    </xf>
    <xf numFmtId="178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178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6" xfId="0" applyFont="1" applyBorder="1" applyAlignment="1" applyProtection="1">
      <alignment horizontal="justify" vertical="center" wrapText="1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</xf>
    <xf numFmtId="0" fontId="1" fillId="0" borderId="8" xfId="0" applyFont="1" applyBorder="1" applyAlignment="1" applyProtection="1">
      <alignment horizontal="justify" vertical="center" wrapText="1"/>
    </xf>
    <xf numFmtId="0" fontId="1" fillId="0" borderId="9" xfId="0" applyFont="1" applyBorder="1" applyAlignment="1" applyProtection="1">
      <alignment horizontal="justify" vertical="center" wrapText="1"/>
    </xf>
    <xf numFmtId="177" fontId="1" fillId="0" borderId="11" xfId="0" applyNumberFormat="1" applyFont="1" applyFill="1" applyBorder="1" applyAlignment="1" applyProtection="1">
      <alignment horizontal="left" vertical="center" wrapText="1"/>
      <protection locked="0"/>
    </xf>
    <xf numFmtId="177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176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76" fontId="4" fillId="0" borderId="21" xfId="0" applyNumberFormat="1" applyFont="1" applyBorder="1" applyAlignment="1" applyProtection="1">
      <alignment horizontal="center" vertical="center" wrapText="1"/>
    </xf>
    <xf numFmtId="176" fontId="4" fillId="0" borderId="22" xfId="0" applyNumberFormat="1" applyFont="1" applyBorder="1" applyAlignment="1" applyProtection="1">
      <alignment horizontal="center" vertical="center" wrapText="1"/>
    </xf>
    <xf numFmtId="176" fontId="4" fillId="0" borderId="23" xfId="0" applyNumberFormat="1" applyFont="1" applyBorder="1" applyAlignment="1" applyProtection="1">
      <alignment horizontal="center" vertical="center" wrapText="1"/>
    </xf>
    <xf numFmtId="176" fontId="4" fillId="0" borderId="24" xfId="0" applyNumberFormat="1" applyFont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58" fontId="1" fillId="0" borderId="5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176" fontId="1" fillId="0" borderId="10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</xf>
    <xf numFmtId="177" fontId="1" fillId="0" borderId="11" xfId="0" applyNumberFormat="1" applyFont="1" applyFill="1" applyBorder="1" applyAlignment="1" applyProtection="1">
      <alignment horizontal="left" vertical="center" wrapText="1"/>
    </xf>
    <xf numFmtId="177" fontId="1" fillId="0" borderId="12" xfId="0" applyNumberFormat="1" applyFont="1" applyFill="1" applyBorder="1" applyAlignment="1" applyProtection="1">
      <alignment horizontal="left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6" fontId="1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7</xdr:row>
      <xdr:rowOff>209550</xdr:rowOff>
    </xdr:from>
    <xdr:to>
      <xdr:col>1</xdr:col>
      <xdr:colOff>695324</xdr:colOff>
      <xdr:row>9</xdr:row>
      <xdr:rowOff>104776</xdr:rowOff>
    </xdr:to>
    <xdr:sp macro="" textlink="">
      <xdr:nvSpPr>
        <xdr:cNvPr id="10" name="線吹き出し 1 (枠付き) 9"/>
        <xdr:cNvSpPr/>
      </xdr:nvSpPr>
      <xdr:spPr>
        <a:xfrm>
          <a:off x="876300" y="1695450"/>
          <a:ext cx="1847849" cy="523876"/>
        </a:xfrm>
        <a:prstGeom prst="borderCallout1">
          <a:avLst>
            <a:gd name="adj1" fmla="val 47917"/>
            <a:gd name="adj2" fmla="val -406"/>
            <a:gd name="adj3" fmla="val 534129"/>
            <a:gd name="adj4" fmla="val 7554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直接工事費に占める各工種の額の構成割合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</xdr:col>
      <xdr:colOff>857249</xdr:colOff>
      <xdr:row>2</xdr:row>
      <xdr:rowOff>228600</xdr:rowOff>
    </xdr:from>
    <xdr:to>
      <xdr:col>6</xdr:col>
      <xdr:colOff>104774</xdr:colOff>
      <xdr:row>5</xdr:row>
      <xdr:rowOff>161925</xdr:rowOff>
    </xdr:to>
    <xdr:sp macro="" textlink="">
      <xdr:nvSpPr>
        <xdr:cNvPr id="11" name="線吹き出し 1 (枠付き) 10"/>
        <xdr:cNvSpPr/>
      </xdr:nvSpPr>
      <xdr:spPr>
        <a:xfrm>
          <a:off x="3686174" y="638175"/>
          <a:ext cx="2943225" cy="523875"/>
        </a:xfrm>
        <a:prstGeom prst="borderCallout1">
          <a:avLst>
            <a:gd name="adj1" fmla="val 47963"/>
            <a:gd name="adj2" fmla="val -314"/>
            <a:gd name="adj3" fmla="val 742631"/>
            <a:gd name="adj4" fmla="val -1740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全体の予定工程に対して、報告時点（１０月１日）までに</a:t>
          </a:r>
          <a:r>
            <a:rPr kumimoji="1"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予定している工程の割合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838200</xdr:colOff>
      <xdr:row>9</xdr:row>
      <xdr:rowOff>19051</xdr:rowOff>
    </xdr:from>
    <xdr:to>
      <xdr:col>6</xdr:col>
      <xdr:colOff>190500</xdr:colOff>
      <xdr:row>11</xdr:row>
      <xdr:rowOff>66676</xdr:rowOff>
    </xdr:to>
    <xdr:sp macro="" textlink="">
      <xdr:nvSpPr>
        <xdr:cNvPr id="12" name="線吹き出し 1 (枠付き) 11"/>
        <xdr:cNvSpPr/>
      </xdr:nvSpPr>
      <xdr:spPr>
        <a:xfrm>
          <a:off x="3667125" y="2133601"/>
          <a:ext cx="3048000" cy="533400"/>
        </a:xfrm>
        <a:prstGeom prst="borderCallout1">
          <a:avLst>
            <a:gd name="adj1" fmla="val 47322"/>
            <a:gd name="adj2" fmla="val 0"/>
            <a:gd name="adj3" fmla="val 447960"/>
            <a:gd name="adj4" fmla="val 168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全体の予定工程に対して、報告時点（１０月１日）までに実施した工程の割合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1447800</xdr:colOff>
      <xdr:row>34</xdr:row>
      <xdr:rowOff>76201</xdr:rowOff>
    </xdr:from>
    <xdr:to>
      <xdr:col>2</xdr:col>
      <xdr:colOff>247650</xdr:colOff>
      <xdr:row>37</xdr:row>
      <xdr:rowOff>28576</xdr:rowOff>
    </xdr:to>
    <xdr:sp macro="" textlink="">
      <xdr:nvSpPr>
        <xdr:cNvPr id="13" name="線吹き出し 1 (枠付き) 12"/>
        <xdr:cNvSpPr/>
      </xdr:nvSpPr>
      <xdr:spPr>
        <a:xfrm>
          <a:off x="1447800" y="9144001"/>
          <a:ext cx="1628775" cy="742950"/>
        </a:xfrm>
        <a:prstGeom prst="borderCallout1">
          <a:avLst>
            <a:gd name="adj1" fmla="val 48315"/>
            <a:gd name="adj2" fmla="val -57"/>
            <a:gd name="adj3" fmla="val -622088"/>
            <a:gd name="adj4" fmla="val 23428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請負代金額（税抜）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①構成比（％）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③実施工程（％）</a:t>
          </a:r>
        </a:p>
      </xdr:txBody>
    </xdr:sp>
    <xdr:clientData/>
  </xdr:twoCellAnchor>
  <xdr:twoCellAnchor>
    <xdr:from>
      <xdr:col>2</xdr:col>
      <xdr:colOff>638175</xdr:colOff>
      <xdr:row>34</xdr:row>
      <xdr:rowOff>57150</xdr:rowOff>
    </xdr:from>
    <xdr:to>
      <xdr:col>6</xdr:col>
      <xdr:colOff>104775</xdr:colOff>
      <xdr:row>38</xdr:row>
      <xdr:rowOff>95250</xdr:rowOff>
    </xdr:to>
    <xdr:sp macro="" textlink="">
      <xdr:nvSpPr>
        <xdr:cNvPr id="14" name="線吹き出し 1 (枠付き) 13"/>
        <xdr:cNvSpPr/>
      </xdr:nvSpPr>
      <xdr:spPr>
        <a:xfrm>
          <a:off x="3467100" y="9124950"/>
          <a:ext cx="3162300" cy="1000125"/>
        </a:xfrm>
        <a:prstGeom prst="borderCallout1">
          <a:avLst>
            <a:gd name="adj1" fmla="val 42750"/>
            <a:gd name="adj2" fmla="val -333"/>
            <a:gd name="adj3" fmla="val -114071"/>
            <a:gd name="adj4" fmla="val 8537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条件の確認（その３）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既に行われた作業に要する請負代金額の２分の１以上か。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出来高金額が請負代金額の２分の１以上か。</a:t>
          </a:r>
        </a:p>
      </xdr:txBody>
    </xdr:sp>
    <xdr:clientData/>
  </xdr:twoCellAnchor>
  <xdr:twoCellAnchor>
    <xdr:from>
      <xdr:col>0</xdr:col>
      <xdr:colOff>2000250</xdr:colOff>
      <xdr:row>16</xdr:row>
      <xdr:rowOff>171449</xdr:rowOff>
    </xdr:from>
    <xdr:to>
      <xdr:col>1</xdr:col>
      <xdr:colOff>257175</xdr:colOff>
      <xdr:row>18</xdr:row>
      <xdr:rowOff>28574</xdr:rowOff>
    </xdr:to>
    <xdr:sp macro="" textlink="">
      <xdr:nvSpPr>
        <xdr:cNvPr id="2" name="正方形/長方形 1"/>
        <xdr:cNvSpPr/>
      </xdr:nvSpPr>
      <xdr:spPr>
        <a:xfrm>
          <a:off x="2000250" y="4391024"/>
          <a:ext cx="28575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①</a:t>
          </a:r>
        </a:p>
      </xdr:txBody>
    </xdr:sp>
    <xdr:clientData/>
  </xdr:twoCellAnchor>
  <xdr:twoCellAnchor>
    <xdr:from>
      <xdr:col>2</xdr:col>
      <xdr:colOff>66675</xdr:colOff>
      <xdr:row>16</xdr:row>
      <xdr:rowOff>161924</xdr:rowOff>
    </xdr:from>
    <xdr:to>
      <xdr:col>2</xdr:col>
      <xdr:colOff>352425</xdr:colOff>
      <xdr:row>18</xdr:row>
      <xdr:rowOff>19049</xdr:rowOff>
    </xdr:to>
    <xdr:sp macro="" textlink="">
      <xdr:nvSpPr>
        <xdr:cNvPr id="8" name="正方形/長方形 7"/>
        <xdr:cNvSpPr/>
      </xdr:nvSpPr>
      <xdr:spPr>
        <a:xfrm>
          <a:off x="2895600" y="4381499"/>
          <a:ext cx="28575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②</a:t>
          </a:r>
        </a:p>
      </xdr:txBody>
    </xdr:sp>
    <xdr:clientData/>
  </xdr:twoCellAnchor>
  <xdr:twoCellAnchor>
    <xdr:from>
      <xdr:col>3</xdr:col>
      <xdr:colOff>104775</xdr:colOff>
      <xdr:row>16</xdr:row>
      <xdr:rowOff>161924</xdr:rowOff>
    </xdr:from>
    <xdr:to>
      <xdr:col>3</xdr:col>
      <xdr:colOff>390525</xdr:colOff>
      <xdr:row>18</xdr:row>
      <xdr:rowOff>19049</xdr:rowOff>
    </xdr:to>
    <xdr:sp macro="" textlink="">
      <xdr:nvSpPr>
        <xdr:cNvPr id="9" name="正方形/長方形 8"/>
        <xdr:cNvSpPr/>
      </xdr:nvSpPr>
      <xdr:spPr>
        <a:xfrm>
          <a:off x="3895725" y="4381499"/>
          <a:ext cx="28575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D7" sqref="D7:G7"/>
    </sheetView>
  </sheetViews>
  <sheetFormatPr defaultRowHeight="13.5" x14ac:dyDescent="0.15"/>
  <cols>
    <col min="1" max="1" width="26.625" style="2" customWidth="1"/>
    <col min="2" max="2" width="10.5" style="2" bestFit="1" customWidth="1"/>
    <col min="3" max="4" width="12.625" style="2" customWidth="1"/>
    <col min="5" max="5" width="16.625" style="2" customWidth="1"/>
    <col min="6" max="6" width="6.625" style="2" customWidth="1"/>
    <col min="7" max="7" width="2.625" style="2" customWidth="1"/>
    <col min="8" max="16384" width="9" style="2"/>
  </cols>
  <sheetData>
    <row r="1" spans="1:7" x14ac:dyDescent="0.15">
      <c r="A1" s="36" t="s">
        <v>36</v>
      </c>
      <c r="B1" s="1"/>
    </row>
    <row r="2" spans="1:7" ht="18.75" x14ac:dyDescent="0.15">
      <c r="A2" s="43" t="s">
        <v>34</v>
      </c>
      <c r="B2" s="43"/>
      <c r="C2" s="43"/>
      <c r="D2" s="43"/>
      <c r="E2" s="43"/>
      <c r="F2" s="43"/>
      <c r="G2" s="43"/>
    </row>
    <row r="3" spans="1:7" ht="20.100000000000001" customHeight="1" x14ac:dyDescent="0.15">
      <c r="A3" s="13"/>
      <c r="B3" s="6"/>
      <c r="C3" s="6"/>
      <c r="D3" s="6"/>
      <c r="E3" s="72" t="s">
        <v>38</v>
      </c>
      <c r="F3" s="72"/>
      <c r="G3" s="73"/>
    </row>
    <row r="4" spans="1:7" ht="13.5" customHeight="1" x14ac:dyDescent="0.15">
      <c r="A4" s="24"/>
      <c r="B4" s="5"/>
      <c r="C4" s="5"/>
      <c r="D4" s="5"/>
      <c r="E4" s="5"/>
      <c r="F4" s="5"/>
      <c r="G4" s="25"/>
    </row>
    <row r="5" spans="1:7" ht="13.5" customHeight="1" x14ac:dyDescent="0.15">
      <c r="A5" s="44" t="s">
        <v>7</v>
      </c>
      <c r="B5" s="45"/>
      <c r="C5" s="45"/>
      <c r="D5" s="45"/>
      <c r="E5" s="45"/>
      <c r="F5" s="45"/>
      <c r="G5" s="46"/>
    </row>
    <row r="6" spans="1:7" ht="13.5" customHeight="1" x14ac:dyDescent="0.15">
      <c r="A6" s="21"/>
      <c r="B6" s="22"/>
      <c r="C6" s="22"/>
      <c r="D6" s="22"/>
      <c r="E6" s="22"/>
      <c r="F6" s="22"/>
      <c r="G6" s="23"/>
    </row>
    <row r="7" spans="1:7" ht="24.95" customHeight="1" x14ac:dyDescent="0.15">
      <c r="A7" s="3"/>
      <c r="B7" s="6"/>
      <c r="C7" s="12" t="s">
        <v>31</v>
      </c>
      <c r="D7" s="78"/>
      <c r="E7" s="78"/>
      <c r="F7" s="78"/>
      <c r="G7" s="79"/>
    </row>
    <row r="8" spans="1:7" ht="24.95" customHeight="1" x14ac:dyDescent="0.15">
      <c r="A8" s="3"/>
      <c r="B8" s="4"/>
      <c r="C8" s="12" t="s">
        <v>32</v>
      </c>
      <c r="D8" s="47"/>
      <c r="E8" s="47"/>
      <c r="F8" s="47"/>
      <c r="G8" s="48"/>
    </row>
    <row r="9" spans="1:7" ht="24.95" customHeight="1" x14ac:dyDescent="0.15">
      <c r="A9" s="3"/>
      <c r="B9" s="4"/>
      <c r="C9" s="12" t="s">
        <v>33</v>
      </c>
      <c r="D9" s="47"/>
      <c r="E9" s="47"/>
      <c r="F9" s="47"/>
      <c r="G9" s="7" t="s">
        <v>4</v>
      </c>
    </row>
    <row r="10" spans="1:7" x14ac:dyDescent="0.15">
      <c r="A10" s="44"/>
      <c r="B10" s="45"/>
      <c r="C10" s="45"/>
      <c r="D10" s="45"/>
      <c r="E10" s="45"/>
      <c r="F10" s="45"/>
      <c r="G10" s="46"/>
    </row>
    <row r="11" spans="1:7" ht="24.95" customHeight="1" x14ac:dyDescent="0.15">
      <c r="A11" s="49" t="s">
        <v>8</v>
      </c>
      <c r="B11" s="50"/>
      <c r="C11" s="50"/>
      <c r="D11" s="50"/>
      <c r="E11" s="50"/>
      <c r="F11" s="50"/>
      <c r="G11" s="51"/>
    </row>
    <row r="12" spans="1:7" ht="39.950000000000003" customHeight="1" x14ac:dyDescent="0.15">
      <c r="A12" s="8" t="s">
        <v>0</v>
      </c>
      <c r="B12" s="47"/>
      <c r="C12" s="47"/>
      <c r="D12" s="47"/>
      <c r="E12" s="47"/>
      <c r="F12" s="47"/>
      <c r="G12" s="48"/>
    </row>
    <row r="13" spans="1:7" ht="24.95" customHeight="1" x14ac:dyDescent="0.15">
      <c r="A13" s="8" t="s">
        <v>1</v>
      </c>
      <c r="B13" s="47"/>
      <c r="C13" s="47"/>
      <c r="D13" s="47"/>
      <c r="E13" s="47"/>
      <c r="F13" s="47"/>
      <c r="G13" s="48"/>
    </row>
    <row r="14" spans="1:7" ht="24.95" customHeight="1" x14ac:dyDescent="0.15">
      <c r="A14" s="8" t="s">
        <v>2</v>
      </c>
      <c r="B14" s="47"/>
      <c r="C14" s="47"/>
      <c r="D14" s="47"/>
      <c r="E14" s="47"/>
      <c r="F14" s="47"/>
      <c r="G14" s="48"/>
    </row>
    <row r="15" spans="1:7" ht="24.95" customHeight="1" x14ac:dyDescent="0.15">
      <c r="A15" s="8" t="s">
        <v>26</v>
      </c>
      <c r="B15" s="52"/>
      <c r="C15" s="52"/>
      <c r="D15" s="52"/>
      <c r="E15" s="52"/>
      <c r="F15" s="52"/>
      <c r="G15" s="53"/>
    </row>
    <row r="16" spans="1:7" ht="13.5" customHeight="1" x14ac:dyDescent="0.15">
      <c r="A16" s="56" t="s">
        <v>3</v>
      </c>
      <c r="B16" s="58" t="s">
        <v>25</v>
      </c>
      <c r="C16" s="55" t="s">
        <v>9</v>
      </c>
      <c r="D16" s="55" t="s">
        <v>24</v>
      </c>
      <c r="E16" s="60" t="s">
        <v>10</v>
      </c>
      <c r="F16" s="66" t="s">
        <v>11</v>
      </c>
      <c r="G16" s="67"/>
    </row>
    <row r="17" spans="1:7" ht="13.5" customHeight="1" x14ac:dyDescent="0.15">
      <c r="A17" s="57"/>
      <c r="B17" s="59"/>
      <c r="C17" s="55"/>
      <c r="D17" s="55"/>
      <c r="E17" s="61"/>
      <c r="F17" s="68"/>
      <c r="G17" s="69"/>
    </row>
    <row r="18" spans="1:7" ht="18" customHeight="1" x14ac:dyDescent="0.15">
      <c r="A18" s="37"/>
      <c r="B18" s="38"/>
      <c r="C18" s="39"/>
      <c r="D18" s="39"/>
      <c r="E18" s="10" t="str">
        <f>IF(D18="","",$B$15/1.08*B18*D18*0.0001)</f>
        <v/>
      </c>
      <c r="F18" s="62"/>
      <c r="G18" s="63"/>
    </row>
    <row r="19" spans="1:7" ht="18" customHeight="1" x14ac:dyDescent="0.15">
      <c r="A19" s="37"/>
      <c r="B19" s="38"/>
      <c r="C19" s="39"/>
      <c r="D19" s="39"/>
      <c r="E19" s="10" t="str">
        <f t="shared" ref="E19:E29" si="0">IF(D19="","",$B$15/1.08*B19*D19*0.0001)</f>
        <v/>
      </c>
      <c r="F19" s="62"/>
      <c r="G19" s="63"/>
    </row>
    <row r="20" spans="1:7" ht="18" customHeight="1" x14ac:dyDescent="0.15">
      <c r="A20" s="37"/>
      <c r="B20" s="38"/>
      <c r="C20" s="39"/>
      <c r="D20" s="39"/>
      <c r="E20" s="10" t="str">
        <f t="shared" si="0"/>
        <v/>
      </c>
      <c r="F20" s="62"/>
      <c r="G20" s="63"/>
    </row>
    <row r="21" spans="1:7" ht="18" customHeight="1" x14ac:dyDescent="0.15">
      <c r="A21" s="37"/>
      <c r="B21" s="38"/>
      <c r="C21" s="39"/>
      <c r="D21" s="39"/>
      <c r="E21" s="10" t="str">
        <f t="shared" si="0"/>
        <v/>
      </c>
      <c r="F21" s="62"/>
      <c r="G21" s="63"/>
    </row>
    <row r="22" spans="1:7" ht="18" customHeight="1" x14ac:dyDescent="0.15">
      <c r="A22" s="37"/>
      <c r="B22" s="38"/>
      <c r="C22" s="39"/>
      <c r="D22" s="39"/>
      <c r="E22" s="10" t="str">
        <f t="shared" si="0"/>
        <v/>
      </c>
      <c r="F22" s="62"/>
      <c r="G22" s="63"/>
    </row>
    <row r="23" spans="1:7" ht="18" customHeight="1" x14ac:dyDescent="0.15">
      <c r="A23" s="37"/>
      <c r="B23" s="38"/>
      <c r="C23" s="39"/>
      <c r="D23" s="39"/>
      <c r="E23" s="10" t="str">
        <f t="shared" si="0"/>
        <v/>
      </c>
      <c r="F23" s="62"/>
      <c r="G23" s="63"/>
    </row>
    <row r="24" spans="1:7" ht="18" customHeight="1" x14ac:dyDescent="0.15">
      <c r="A24" s="37"/>
      <c r="B24" s="38"/>
      <c r="C24" s="39"/>
      <c r="D24" s="39"/>
      <c r="E24" s="10" t="str">
        <f t="shared" si="0"/>
        <v/>
      </c>
      <c r="F24" s="62"/>
      <c r="G24" s="63"/>
    </row>
    <row r="25" spans="1:7" ht="18" customHeight="1" x14ac:dyDescent="0.15">
      <c r="A25" s="37"/>
      <c r="B25" s="38"/>
      <c r="C25" s="39"/>
      <c r="D25" s="39"/>
      <c r="E25" s="10" t="str">
        <f t="shared" si="0"/>
        <v/>
      </c>
      <c r="F25" s="62"/>
      <c r="G25" s="63"/>
    </row>
    <row r="26" spans="1:7" ht="18" customHeight="1" x14ac:dyDescent="0.15">
      <c r="A26" s="37"/>
      <c r="B26" s="38"/>
      <c r="C26" s="39"/>
      <c r="D26" s="39"/>
      <c r="E26" s="10" t="str">
        <f t="shared" si="0"/>
        <v/>
      </c>
      <c r="F26" s="62"/>
      <c r="G26" s="63"/>
    </row>
    <row r="27" spans="1:7" ht="18" customHeight="1" x14ac:dyDescent="0.15">
      <c r="A27" s="37"/>
      <c r="B27" s="38"/>
      <c r="C27" s="39"/>
      <c r="D27" s="39"/>
      <c r="E27" s="10" t="str">
        <f t="shared" si="0"/>
        <v/>
      </c>
      <c r="F27" s="62"/>
      <c r="G27" s="63"/>
    </row>
    <row r="28" spans="1:7" ht="18" customHeight="1" x14ac:dyDescent="0.15">
      <c r="A28" s="37"/>
      <c r="B28" s="38"/>
      <c r="C28" s="39"/>
      <c r="D28" s="39"/>
      <c r="E28" s="10" t="str">
        <f t="shared" si="0"/>
        <v/>
      </c>
      <c r="F28" s="62"/>
      <c r="G28" s="63"/>
    </row>
    <row r="29" spans="1:7" ht="18" customHeight="1" thickBot="1" x14ac:dyDescent="0.2">
      <c r="A29" s="40"/>
      <c r="B29" s="41"/>
      <c r="C29" s="42"/>
      <c r="D29" s="42"/>
      <c r="E29" s="11" t="str">
        <f t="shared" si="0"/>
        <v/>
      </c>
      <c r="F29" s="64"/>
      <c r="G29" s="65"/>
    </row>
    <row r="30" spans="1:7" ht="24.95" customHeight="1" thickTop="1" x14ac:dyDescent="0.15">
      <c r="A30" s="14" t="s">
        <v>22</v>
      </c>
      <c r="B30" s="15" t="str">
        <f>IF(B18="","",SUM(B18:B27))</f>
        <v/>
      </c>
      <c r="C30" s="16"/>
      <c r="D30" s="16"/>
      <c r="E30" s="17" t="str">
        <f>IF(E18="","",SUM(E18:E29))</f>
        <v/>
      </c>
      <c r="F30" s="74" t="s">
        <v>28</v>
      </c>
      <c r="G30" s="75"/>
    </row>
    <row r="31" spans="1:7" ht="24.95" customHeight="1" x14ac:dyDescent="0.15">
      <c r="A31" s="80" t="s">
        <v>23</v>
      </c>
      <c r="B31" s="81"/>
      <c r="C31" s="81"/>
      <c r="D31" s="82"/>
      <c r="E31" s="18" t="str">
        <f>IF(E30="","",E30*0.08)</f>
        <v/>
      </c>
      <c r="F31" s="76"/>
      <c r="G31" s="77"/>
    </row>
    <row r="32" spans="1:7" ht="24.95" customHeight="1" thickBot="1" x14ac:dyDescent="0.2">
      <c r="A32" s="61" t="s">
        <v>27</v>
      </c>
      <c r="B32" s="61"/>
      <c r="C32" s="61"/>
      <c r="D32" s="61"/>
      <c r="E32" s="18" t="str">
        <f>IF(E30="","",E30+E31)</f>
        <v/>
      </c>
      <c r="F32" s="20" t="str">
        <f>IF(E32="","",E32/B15*100)</f>
        <v/>
      </c>
      <c r="G32" s="19" t="s">
        <v>5</v>
      </c>
    </row>
    <row r="33" spans="1:7" s="9" customFormat="1" ht="65.099999999999994" customHeight="1" thickTop="1" x14ac:dyDescent="0.15">
      <c r="A33" s="71" t="s">
        <v>29</v>
      </c>
      <c r="B33" s="71"/>
      <c r="C33" s="71"/>
      <c r="D33" s="71"/>
      <c r="E33" s="71"/>
      <c r="F33" s="71"/>
      <c r="G33" s="71"/>
    </row>
    <row r="34" spans="1:7" s="9" customFormat="1" x14ac:dyDescent="0.15">
      <c r="A34" s="54" t="s">
        <v>30</v>
      </c>
      <c r="B34" s="54"/>
      <c r="C34" s="54"/>
      <c r="D34" s="54"/>
      <c r="E34" s="54"/>
      <c r="F34" s="54"/>
      <c r="G34" s="54"/>
    </row>
    <row r="35" spans="1:7" ht="35.25" customHeight="1" x14ac:dyDescent="0.15">
      <c r="A35" s="70"/>
      <c r="B35" s="70"/>
      <c r="C35" s="70"/>
      <c r="D35" s="70"/>
      <c r="E35" s="70"/>
      <c r="F35" s="70"/>
      <c r="G35" s="70"/>
    </row>
  </sheetData>
  <sheetProtection sheet="1" objects="1" scenarios="1" selectLockedCells="1"/>
  <mergeCells count="36">
    <mergeCell ref="A35:G35"/>
    <mergeCell ref="A32:D32"/>
    <mergeCell ref="A33:G33"/>
    <mergeCell ref="E3:G3"/>
    <mergeCell ref="F30:G31"/>
    <mergeCell ref="D9:F9"/>
    <mergeCell ref="D8:G8"/>
    <mergeCell ref="D7:G7"/>
    <mergeCell ref="A31:D31"/>
    <mergeCell ref="F24:G24"/>
    <mergeCell ref="F23:G23"/>
    <mergeCell ref="F22:G22"/>
    <mergeCell ref="F21:G21"/>
    <mergeCell ref="F20:G20"/>
    <mergeCell ref="F19:G19"/>
    <mergeCell ref="F18:G18"/>
    <mergeCell ref="B15:G15"/>
    <mergeCell ref="B14:G14"/>
    <mergeCell ref="A34:G34"/>
    <mergeCell ref="C16:C17"/>
    <mergeCell ref="D16:D17"/>
    <mergeCell ref="A16:A17"/>
    <mergeCell ref="B16:B17"/>
    <mergeCell ref="E16:E17"/>
    <mergeCell ref="F27:G27"/>
    <mergeCell ref="F28:G28"/>
    <mergeCell ref="F29:G29"/>
    <mergeCell ref="F16:G17"/>
    <mergeCell ref="F25:G25"/>
    <mergeCell ref="F26:G26"/>
    <mergeCell ref="A2:G2"/>
    <mergeCell ref="A5:G5"/>
    <mergeCell ref="B13:G13"/>
    <mergeCell ref="B12:G12"/>
    <mergeCell ref="A10:G10"/>
    <mergeCell ref="A11:G11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B15" sqref="B15:G15"/>
    </sheetView>
  </sheetViews>
  <sheetFormatPr defaultRowHeight="13.5" x14ac:dyDescent="0.15"/>
  <cols>
    <col min="1" max="1" width="26.625" style="2" customWidth="1"/>
    <col min="2" max="2" width="10.5" style="2" bestFit="1" customWidth="1"/>
    <col min="3" max="4" width="12.625" style="2" customWidth="1"/>
    <col min="5" max="5" width="16.625" style="2" customWidth="1"/>
    <col min="6" max="6" width="6.625" style="2" customWidth="1"/>
    <col min="7" max="7" width="2.625" style="2" customWidth="1"/>
    <col min="8" max="16384" width="9" style="2"/>
  </cols>
  <sheetData>
    <row r="1" spans="1:7" x14ac:dyDescent="0.15">
      <c r="A1" s="36" t="s">
        <v>37</v>
      </c>
      <c r="B1" s="1"/>
    </row>
    <row r="2" spans="1:7" ht="18.75" x14ac:dyDescent="0.15">
      <c r="A2" s="43" t="s">
        <v>34</v>
      </c>
      <c r="B2" s="43"/>
      <c r="C2" s="43"/>
      <c r="D2" s="43"/>
      <c r="E2" s="43"/>
      <c r="F2" s="43"/>
      <c r="G2" s="43"/>
    </row>
    <row r="3" spans="1:7" ht="20.100000000000001" customHeight="1" x14ac:dyDescent="0.15">
      <c r="A3" s="85">
        <v>43952</v>
      </c>
      <c r="B3" s="86"/>
      <c r="C3" s="86"/>
      <c r="D3" s="86"/>
      <c r="E3" s="86"/>
      <c r="F3" s="86"/>
      <c r="G3" s="87"/>
    </row>
    <row r="4" spans="1:7" ht="13.5" customHeight="1" x14ac:dyDescent="0.15">
      <c r="A4" s="24"/>
      <c r="B4" s="5"/>
      <c r="C4" s="5"/>
      <c r="D4" s="5"/>
      <c r="E4" s="5"/>
      <c r="F4" s="5"/>
      <c r="G4" s="25"/>
    </row>
    <row r="5" spans="1:7" ht="13.5" customHeight="1" x14ac:dyDescent="0.15">
      <c r="A5" s="44" t="s">
        <v>7</v>
      </c>
      <c r="B5" s="45"/>
      <c r="C5" s="45"/>
      <c r="D5" s="45"/>
      <c r="E5" s="45"/>
      <c r="F5" s="45"/>
      <c r="G5" s="46"/>
    </row>
    <row r="6" spans="1:7" ht="13.5" customHeight="1" x14ac:dyDescent="0.15">
      <c r="A6" s="21"/>
      <c r="B6" s="22"/>
      <c r="C6" s="22"/>
      <c r="D6" s="22"/>
      <c r="E6" s="22"/>
      <c r="F6" s="22"/>
      <c r="G6" s="23"/>
    </row>
    <row r="7" spans="1:7" ht="24.95" customHeight="1" x14ac:dyDescent="0.15">
      <c r="A7" s="3"/>
      <c r="B7" s="6"/>
      <c r="C7" s="12" t="s">
        <v>31</v>
      </c>
      <c r="D7" s="28"/>
      <c r="E7" s="28"/>
      <c r="F7" s="28"/>
      <c r="G7" s="29"/>
    </row>
    <row r="8" spans="1:7" ht="24.95" customHeight="1" x14ac:dyDescent="0.15">
      <c r="A8" s="3"/>
      <c r="B8" s="4"/>
      <c r="C8" s="12" t="s">
        <v>32</v>
      </c>
      <c r="D8" s="28"/>
      <c r="E8" s="28"/>
      <c r="F8" s="28"/>
      <c r="G8" s="29"/>
    </row>
    <row r="9" spans="1:7" ht="24.95" customHeight="1" x14ac:dyDescent="0.15">
      <c r="A9" s="3"/>
      <c r="B9" s="4"/>
      <c r="C9" s="12" t="s">
        <v>33</v>
      </c>
      <c r="D9" s="28"/>
      <c r="E9" s="28"/>
      <c r="F9" s="28"/>
      <c r="G9" s="7" t="s">
        <v>4</v>
      </c>
    </row>
    <row r="10" spans="1:7" x14ac:dyDescent="0.15">
      <c r="A10" s="44"/>
      <c r="B10" s="45"/>
      <c r="C10" s="45"/>
      <c r="D10" s="45"/>
      <c r="E10" s="45"/>
      <c r="F10" s="45"/>
      <c r="G10" s="46"/>
    </row>
    <row r="11" spans="1:7" ht="24.95" customHeight="1" x14ac:dyDescent="0.15">
      <c r="A11" s="49" t="s">
        <v>8</v>
      </c>
      <c r="B11" s="50"/>
      <c r="C11" s="50"/>
      <c r="D11" s="50"/>
      <c r="E11" s="50"/>
      <c r="F11" s="50"/>
      <c r="G11" s="51"/>
    </row>
    <row r="12" spans="1:7" ht="39.950000000000003" customHeight="1" x14ac:dyDescent="0.15">
      <c r="A12" s="8" t="s">
        <v>0</v>
      </c>
      <c r="B12" s="83" t="s">
        <v>39</v>
      </c>
      <c r="C12" s="83"/>
      <c r="D12" s="83"/>
      <c r="E12" s="83"/>
      <c r="F12" s="83"/>
      <c r="G12" s="84"/>
    </row>
    <row r="13" spans="1:7" ht="24.95" customHeight="1" x14ac:dyDescent="0.15">
      <c r="A13" s="8" t="s">
        <v>1</v>
      </c>
      <c r="B13" s="83" t="s">
        <v>6</v>
      </c>
      <c r="C13" s="83"/>
      <c r="D13" s="83"/>
      <c r="E13" s="83"/>
      <c r="F13" s="83"/>
      <c r="G13" s="84"/>
    </row>
    <row r="14" spans="1:7" ht="24.95" customHeight="1" x14ac:dyDescent="0.15">
      <c r="A14" s="8" t="s">
        <v>35</v>
      </c>
      <c r="B14" s="83" t="s">
        <v>40</v>
      </c>
      <c r="C14" s="83"/>
      <c r="D14" s="83"/>
      <c r="E14" s="83"/>
      <c r="F14" s="83"/>
      <c r="G14" s="84"/>
    </row>
    <row r="15" spans="1:7" ht="24.95" customHeight="1" x14ac:dyDescent="0.15">
      <c r="A15" s="8" t="s">
        <v>26</v>
      </c>
      <c r="B15" s="90">
        <v>54000000</v>
      </c>
      <c r="C15" s="90"/>
      <c r="D15" s="90"/>
      <c r="E15" s="90"/>
      <c r="F15" s="90"/>
      <c r="G15" s="91"/>
    </row>
    <row r="16" spans="1:7" ht="13.5" customHeight="1" x14ac:dyDescent="0.15">
      <c r="A16" s="56" t="s">
        <v>3</v>
      </c>
      <c r="B16" s="58" t="s">
        <v>25</v>
      </c>
      <c r="C16" s="55" t="s">
        <v>9</v>
      </c>
      <c r="D16" s="55" t="s">
        <v>24</v>
      </c>
      <c r="E16" s="60" t="s">
        <v>10</v>
      </c>
      <c r="F16" s="66" t="s">
        <v>11</v>
      </c>
      <c r="G16" s="67"/>
    </row>
    <row r="17" spans="1:7" ht="13.5" customHeight="1" x14ac:dyDescent="0.15">
      <c r="A17" s="57"/>
      <c r="B17" s="59"/>
      <c r="C17" s="55"/>
      <c r="D17" s="55"/>
      <c r="E17" s="61"/>
      <c r="F17" s="68"/>
      <c r="G17" s="69"/>
    </row>
    <row r="18" spans="1:7" ht="18" customHeight="1" x14ac:dyDescent="0.15">
      <c r="A18" s="30" t="s">
        <v>12</v>
      </c>
      <c r="B18" s="31">
        <v>10</v>
      </c>
      <c r="C18" s="32">
        <v>70</v>
      </c>
      <c r="D18" s="32">
        <v>70</v>
      </c>
      <c r="E18" s="26">
        <f>IF(D18="","",$B$15/1.08*B18*D18*0.0001)</f>
        <v>3500000</v>
      </c>
      <c r="F18" s="88"/>
      <c r="G18" s="89"/>
    </row>
    <row r="19" spans="1:7" ht="18" customHeight="1" x14ac:dyDescent="0.15">
      <c r="A19" s="30" t="s">
        <v>13</v>
      </c>
      <c r="B19" s="31">
        <v>15</v>
      </c>
      <c r="C19" s="32">
        <v>100</v>
      </c>
      <c r="D19" s="32">
        <v>100</v>
      </c>
      <c r="E19" s="26">
        <f t="shared" ref="E19:E29" si="0">IF(D19="","",$B$15/1.08*B19*D19*0.0001)</f>
        <v>7500000</v>
      </c>
      <c r="F19" s="88"/>
      <c r="G19" s="89"/>
    </row>
    <row r="20" spans="1:7" ht="18" customHeight="1" x14ac:dyDescent="0.15">
      <c r="A20" s="30" t="s">
        <v>14</v>
      </c>
      <c r="B20" s="31">
        <v>5</v>
      </c>
      <c r="C20" s="32">
        <v>100</v>
      </c>
      <c r="D20" s="32">
        <v>100</v>
      </c>
      <c r="E20" s="26">
        <f t="shared" si="0"/>
        <v>2500000</v>
      </c>
      <c r="F20" s="88"/>
      <c r="G20" s="89"/>
    </row>
    <row r="21" spans="1:7" ht="18" customHeight="1" x14ac:dyDescent="0.15">
      <c r="A21" s="30" t="s">
        <v>15</v>
      </c>
      <c r="B21" s="31">
        <v>20</v>
      </c>
      <c r="C21" s="32">
        <v>100</v>
      </c>
      <c r="D21" s="32">
        <v>100</v>
      </c>
      <c r="E21" s="26">
        <f t="shared" si="0"/>
        <v>10000000</v>
      </c>
      <c r="F21" s="88"/>
      <c r="G21" s="89"/>
    </row>
    <row r="22" spans="1:7" ht="18" customHeight="1" x14ac:dyDescent="0.15">
      <c r="A22" s="30" t="s">
        <v>16</v>
      </c>
      <c r="B22" s="31">
        <v>10</v>
      </c>
      <c r="C22" s="32">
        <v>100</v>
      </c>
      <c r="D22" s="32">
        <v>100</v>
      </c>
      <c r="E22" s="26">
        <f t="shared" si="0"/>
        <v>5000000</v>
      </c>
      <c r="F22" s="88"/>
      <c r="G22" s="89"/>
    </row>
    <row r="23" spans="1:7" ht="18" customHeight="1" x14ac:dyDescent="0.15">
      <c r="A23" s="30" t="s">
        <v>17</v>
      </c>
      <c r="B23" s="31">
        <v>10</v>
      </c>
      <c r="C23" s="32">
        <v>100</v>
      </c>
      <c r="D23" s="32">
        <v>100</v>
      </c>
      <c r="E23" s="26">
        <f t="shared" si="0"/>
        <v>5000000</v>
      </c>
      <c r="F23" s="88"/>
      <c r="G23" s="89"/>
    </row>
    <row r="24" spans="1:7" ht="18" customHeight="1" x14ac:dyDescent="0.15">
      <c r="A24" s="30" t="s">
        <v>18</v>
      </c>
      <c r="B24" s="31">
        <v>15</v>
      </c>
      <c r="C24" s="32">
        <v>25</v>
      </c>
      <c r="D24" s="32">
        <v>25</v>
      </c>
      <c r="E24" s="26">
        <f t="shared" si="0"/>
        <v>1875000</v>
      </c>
      <c r="F24" s="88"/>
      <c r="G24" s="89"/>
    </row>
    <row r="25" spans="1:7" ht="18" customHeight="1" x14ac:dyDescent="0.15">
      <c r="A25" s="30" t="s">
        <v>19</v>
      </c>
      <c r="B25" s="31">
        <v>5</v>
      </c>
      <c r="C25" s="32">
        <v>100</v>
      </c>
      <c r="D25" s="32">
        <v>100</v>
      </c>
      <c r="E25" s="26">
        <f t="shared" si="0"/>
        <v>2500000</v>
      </c>
      <c r="F25" s="88"/>
      <c r="G25" s="89"/>
    </row>
    <row r="26" spans="1:7" ht="18" customHeight="1" x14ac:dyDescent="0.15">
      <c r="A26" s="30" t="s">
        <v>20</v>
      </c>
      <c r="B26" s="31">
        <v>5</v>
      </c>
      <c r="C26" s="32">
        <v>0</v>
      </c>
      <c r="D26" s="32">
        <v>0</v>
      </c>
      <c r="E26" s="26">
        <f t="shared" si="0"/>
        <v>0</v>
      </c>
      <c r="F26" s="88"/>
      <c r="G26" s="89"/>
    </row>
    <row r="27" spans="1:7" ht="18" customHeight="1" x14ac:dyDescent="0.15">
      <c r="A27" s="30" t="s">
        <v>21</v>
      </c>
      <c r="B27" s="31">
        <v>5</v>
      </c>
      <c r="C27" s="32">
        <v>0</v>
      </c>
      <c r="D27" s="32">
        <v>0</v>
      </c>
      <c r="E27" s="26">
        <f t="shared" si="0"/>
        <v>0</v>
      </c>
      <c r="F27" s="88"/>
      <c r="G27" s="89"/>
    </row>
    <row r="28" spans="1:7" ht="18" customHeight="1" x14ac:dyDescent="0.15">
      <c r="A28" s="30"/>
      <c r="B28" s="31"/>
      <c r="C28" s="32"/>
      <c r="D28" s="32"/>
      <c r="E28" s="26" t="str">
        <f t="shared" si="0"/>
        <v/>
      </c>
      <c r="F28" s="88"/>
      <c r="G28" s="89"/>
    </row>
    <row r="29" spans="1:7" ht="18" customHeight="1" thickBot="1" x14ac:dyDescent="0.2">
      <c r="A29" s="33"/>
      <c r="B29" s="34"/>
      <c r="C29" s="35"/>
      <c r="D29" s="35"/>
      <c r="E29" s="27" t="str">
        <f t="shared" si="0"/>
        <v/>
      </c>
      <c r="F29" s="92"/>
      <c r="G29" s="93"/>
    </row>
    <row r="30" spans="1:7" ht="24.95" customHeight="1" thickTop="1" x14ac:dyDescent="0.15">
      <c r="A30" s="14" t="s">
        <v>22</v>
      </c>
      <c r="B30" s="15">
        <f>SUM(B18:B27)</f>
        <v>100</v>
      </c>
      <c r="C30" s="16"/>
      <c r="D30" s="16"/>
      <c r="E30" s="17">
        <f>IF(E18="","",SUM(E18:E29))</f>
        <v>37875000</v>
      </c>
      <c r="F30" s="74" t="s">
        <v>28</v>
      </c>
      <c r="G30" s="75"/>
    </row>
    <row r="31" spans="1:7" ht="24.95" customHeight="1" x14ac:dyDescent="0.15">
      <c r="A31" s="80" t="s">
        <v>23</v>
      </c>
      <c r="B31" s="81"/>
      <c r="C31" s="81"/>
      <c r="D31" s="82"/>
      <c r="E31" s="18">
        <f>E30*0.08</f>
        <v>3030000</v>
      </c>
      <c r="F31" s="76"/>
      <c r="G31" s="77"/>
    </row>
    <row r="32" spans="1:7" ht="24.95" customHeight="1" thickBot="1" x14ac:dyDescent="0.2">
      <c r="A32" s="61" t="s">
        <v>27</v>
      </c>
      <c r="B32" s="61"/>
      <c r="C32" s="61"/>
      <c r="D32" s="61"/>
      <c r="E32" s="18">
        <f>IF(E30="","",E30+E31)</f>
        <v>40905000</v>
      </c>
      <c r="F32" s="20">
        <f>IF(E32="","",E32/B15*100)</f>
        <v>75.75</v>
      </c>
      <c r="G32" s="19" t="s">
        <v>5</v>
      </c>
    </row>
    <row r="33" spans="1:7" s="9" customFormat="1" ht="65.099999999999994" customHeight="1" thickTop="1" x14ac:dyDescent="0.15">
      <c r="A33" s="71" t="s">
        <v>29</v>
      </c>
      <c r="B33" s="71"/>
      <c r="C33" s="71"/>
      <c r="D33" s="71"/>
      <c r="E33" s="71"/>
      <c r="F33" s="71"/>
      <c r="G33" s="71"/>
    </row>
    <row r="34" spans="1:7" s="9" customFormat="1" x14ac:dyDescent="0.15">
      <c r="A34" s="54" t="s">
        <v>30</v>
      </c>
      <c r="B34" s="54"/>
      <c r="C34" s="54"/>
      <c r="D34" s="54"/>
      <c r="E34" s="54"/>
      <c r="F34" s="54"/>
      <c r="G34" s="54"/>
    </row>
    <row r="35" spans="1:7" ht="35.25" customHeight="1" x14ac:dyDescent="0.15">
      <c r="A35" s="70"/>
      <c r="B35" s="70"/>
      <c r="C35" s="70"/>
      <c r="D35" s="70"/>
      <c r="E35" s="70"/>
      <c r="F35" s="70"/>
      <c r="G35" s="70"/>
    </row>
  </sheetData>
  <sheetProtection sheet="1" objects="1" scenarios="1" selectLockedCells="1"/>
  <mergeCells count="33">
    <mergeCell ref="A35:G35"/>
    <mergeCell ref="F24:G24"/>
    <mergeCell ref="F25:G25"/>
    <mergeCell ref="F26:G26"/>
    <mergeCell ref="F27:G27"/>
    <mergeCell ref="F28:G28"/>
    <mergeCell ref="F29:G29"/>
    <mergeCell ref="F30:G31"/>
    <mergeCell ref="A31:D31"/>
    <mergeCell ref="A32:D32"/>
    <mergeCell ref="A33:G33"/>
    <mergeCell ref="A34:G34"/>
    <mergeCell ref="F23:G23"/>
    <mergeCell ref="B13:G13"/>
    <mergeCell ref="B14:G14"/>
    <mergeCell ref="B15:G15"/>
    <mergeCell ref="A16:A17"/>
    <mergeCell ref="B16:B17"/>
    <mergeCell ref="C16:C17"/>
    <mergeCell ref="D16:D17"/>
    <mergeCell ref="E16:E17"/>
    <mergeCell ref="F16:G17"/>
    <mergeCell ref="F18:G18"/>
    <mergeCell ref="F19:G19"/>
    <mergeCell ref="F20:G20"/>
    <mergeCell ref="F21:G21"/>
    <mergeCell ref="F22:G22"/>
    <mergeCell ref="B12:G12"/>
    <mergeCell ref="A2:G2"/>
    <mergeCell ref="A3:G3"/>
    <mergeCell ref="A5:G5"/>
    <mergeCell ref="A10:G10"/>
    <mergeCell ref="A11:G11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工事履行報告書</vt:lpstr>
      <vt:lpstr>工事履行報告書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test-user99</dc:creator>
  <cp:lastModifiedBy>八千代町</cp:lastModifiedBy>
  <cp:lastPrinted>2015-10-05T08:19:27Z</cp:lastPrinted>
  <dcterms:created xsi:type="dcterms:W3CDTF">2015-10-04T23:54:37Z</dcterms:created>
  <dcterms:modified xsi:type="dcterms:W3CDTF">2021-01-27T06:59:05Z</dcterms:modified>
</cp:coreProperties>
</file>