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データシート" sheetId="8" state="hidden" r:id="rId16"/>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W40" i="9"/>
  <c r="BW41" i="9" s="1"/>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AM35" i="9"/>
  <c r="C35" i="9"/>
  <c r="CO34" i="9"/>
  <c r="BW34" i="9"/>
  <c r="BW35"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BE34" i="9" s="1"/>
  <c r="BE35" i="9" s="1"/>
  <c r="BE36" i="9" s="1"/>
</calcChain>
</file>

<file path=xl/sharedStrings.xml><?xml version="1.0" encoding="utf-8"?>
<sst xmlns="http://schemas.openxmlformats.org/spreadsheetml/2006/main" count="1065" uniqueCount="576">
  <si>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</si>
  <si>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</si>
  <si>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</si>
  <si>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</si>
  <si>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</si>
  <si>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</si>
  <si>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</si>
  <si>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</si>
  <si>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</si>
  <si>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</si>
  <si>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</si>
  <si>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</si>
  <si>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</si>
  <si>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</si>
  <si>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</si>
  <si>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</si>
  <si>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</si>
  <si>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</si>
  <si>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</si>
  <si>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</si>
  <si>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</si>
  <si>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</si>
  <si>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</si>
  <si>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</si>
  <si>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</si>
  <si>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</si>
  <si>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</si>
  <si>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</si>
  <si>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</si>
  <si>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</si>
  <si>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</si>
  <si>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</si>
  <si>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</si>
  <si>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</si>
  <si>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</si>
  <si>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</si>
  <si>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</si>
  <si>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</si>
  <si>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</si>
  <si>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</si>
  <si>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</si>
  <si>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</si>
  <si>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</si>
  <si>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</si>
  <si>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</si>
  <si>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</si>
  <si>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</si>
  <si>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</si>
  <si>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</si>
  <si>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</si>
  <si>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</si>
  <si>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</si>
  <si>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</si>
  <si>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</si>
  <si>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</si>
  <si>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</si>
  <si>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</si>
  <si>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</si>
  <si>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</si>
  <si>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</si>
  <si>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</si>
  <si>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</si>
  <si>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</si>
  <si>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</si>
  <si>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</si>
  <si>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</si>
  <si>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</si>
  <si>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</si>
  <si>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</si>
  <si>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</si>
  <si>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</si>
  <si>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</si>
  <si>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</si>
  <si>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</si>
  <si>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</si>
  <si>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</si>
  <si>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</si>
  <si>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</si>
  <si>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</si>
  <si>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</si>
  <si>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</si>
  <si>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</si>
  <si>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</si>
  <si>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八千代町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</si>
  <si>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</si>
  <si>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</si>
  <si>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</si>
  <si>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</si>
  <si>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</si>
  <si>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</si>
  <si>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</si>
  <si>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</si>
  <si>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</si>
  <si>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</si>
  <si>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</si>
  <si>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</si>
  <si>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</si>
  <si>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</si>
  <si>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</si>
  <si>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</si>
  <si>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</si>
  <si>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</si>
  <si>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</si>
  <si>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</si>
  <si>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</si>
  <si>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</si>
  <si>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</si>
  <si>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</si>
  <si>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</si>
  <si>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</si>
  <si>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</si>
  <si>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</si>
  <si>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</si>
  <si>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</si>
  <si>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</si>
  <si>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</si>
  <si>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</si>
  <si>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</si>
  <si>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</si>
  <si>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</si>
  <si>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</si>
  <si>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</si>
  <si>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</si>
  <si>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</si>
  <si>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</si>
  <si>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</si>
  <si>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</si>
  <si>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</si>
  <si>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</si>
  <si>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</si>
  <si>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</si>
  <si>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</si>
  <si>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</si>
  <si>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</si>
  <si>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</si>
  <si>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</si>
  <si>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</si>
  <si>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</si>
  <si>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</si>
  <si>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</si>
  <si>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</si>
  <si>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</si>
  <si>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</si>
  <si>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</si>
  <si>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</si>
  <si>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</si>
  <si>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</si>
  <si>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</si>
  <si>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</si>
  <si>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</si>
  <si>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</si>
  <si>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</si>
  <si>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</si>
  <si>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</si>
  <si>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</si>
  <si>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</si>
  <si>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</si>
  <si>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</si>
  <si>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</si>
  <si>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</si>
  <si>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</si>
  <si>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</si>
  <si>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</si>
  <si>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</si>
  <si>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</si>
  <si>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</si>
  <si>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</si>
  <si>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</si>
  <si>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</si>
  <si>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</si>
  <si>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</si>
  <si>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</si>
  <si>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</si>
  <si>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</si>
  <si>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</si>
  <si>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</si>
  <si>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</si>
  <si>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</si>
  <si>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</si>
  <si>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</si>
  <si>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</si>
  <si>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</si>
  <si>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</si>
  <si>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</si>
  <si>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</si>
  <si>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</si>
  <si>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</si>
  <si>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</si>
  <si>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</si>
  <si>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</si>
  <si>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</si>
  <si>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</si>
  <si>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</si>
  <si>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</si>
  <si>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</si>
  <si>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</si>
  <si>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</si>
  <si>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茨城県八千代町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</si>
  <si>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</si>
  <si>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</si>
  <si>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</si>
  <si>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</si>
  <si>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</si>
  <si>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</si>
  <si>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</si>
  <si>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</si>
  <si>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</si>
  <si>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</si>
  <si>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</si>
  <si>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</si>
  <si>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</si>
  <si>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</si>
  <si>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</si>
  <si>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</si>
  <si>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</si>
  <si>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</si>
  <si>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</si>
  <si>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</si>
  <si>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</si>
  <si>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</si>
  <si>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</si>
  <si>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</si>
  <si>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</si>
  <si>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</si>
  <si>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</si>
  <si>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</si>
  <si>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</si>
  <si>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</si>
  <si>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</si>
  <si>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</si>
  <si>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</si>
  <si>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</si>
  <si>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</si>
  <si>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</si>
  <si>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</si>
  <si>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</si>
  <si>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</si>
  <si>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</si>
  <si>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</si>
  <si>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</si>
  <si>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</si>
  <si>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</si>
  <si>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</si>
  <si>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</si>
  <si>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</si>
  <si>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</si>
  <si>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</si>
  <si>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</si>
  <si>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</si>
  <si>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</si>
  <si>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</si>
  <si>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</si>
  <si>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</si>
  <si>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</si>
  <si>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</si>
  <si>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</si>
  <si>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</si>
  <si>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</si>
  <si>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</si>
  <si>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</si>
  <si>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</si>
  <si>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</si>
  <si>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</si>
  <si>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</si>
  <si>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</si>
  <si>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</si>
  <si>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</si>
  <si>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</si>
  <si>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</si>
  <si>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</si>
  <si>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</si>
  <si>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</si>
  <si>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</si>
  <si>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</si>
  <si>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</si>
  <si>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</si>
  <si>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</si>
  <si>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</si>
  <si>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</si>
  <si>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</si>
  <si>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</si>
  <si>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</si>
  <si>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</si>
  <si>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</si>
  <si>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</si>
  <si>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</si>
  <si>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</si>
  <si>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</si>
  <si>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</si>
  <si>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</si>
  <si>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</si>
  <si>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</si>
  <si>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</si>
  <si>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</si>
  <si>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</si>
  <si>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</si>
  <si>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</si>
  <si>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</si>
  <si>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</si>
  <si>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</si>
  <si>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</si>
  <si>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</si>
  <si>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</si>
  <si>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</si>
  <si>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</si>
  <si>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</si>
  <si>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</si>
  <si>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</si>
  <si>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</si>
  <si>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</si>
  <si>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</si>
  <si>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</si>
  <si>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</si>
  <si>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</si>
  <si>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</si>
  <si>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</si>
  <si>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</si>
  <si>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</si>
  <si>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</si>
  <si>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</si>
  <si>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</si>
  <si>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</si>
  <si>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</si>
  <si>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</si>
  <si>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</si>
  <si>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</si>
  <si>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</si>
  <si>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</si>
  <si>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</si>
  <si>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</si>
  <si>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</si>
  <si>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</si>
  <si>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</si>
  <si>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</si>
  <si>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</si>
  <si>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</si>
  <si>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</si>
  <si>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</si>
  <si>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</si>
  <si>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</si>
  <si>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</si>
  <si>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</si>
  <si>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</si>
  <si>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</si>
  <si>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</si>
  <si>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</si>
  <si>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茨城県八千代町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</si>
  <si>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</si>
  <si>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</si>
  <si>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</si>
  <si>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</si>
  <si>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</si>
  <si>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</si>
  <si>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</si>
  <si>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</si>
  <si>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</si>
  <si>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</si>
  <si>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</si>
  <si>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</si>
  <si>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</si>
  <si>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</si>
  <si>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</si>
  <si>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</si>
  <si>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</si>
  <si>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</si>
  <si>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</si>
  <si>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</si>
  <si>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</si>
  <si>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</si>
  <si>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</si>
  <si>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</si>
  <si>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</si>
  <si>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</si>
  <si>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</si>
  <si>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</si>
  <si>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</si>
  <si>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</si>
  <si>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</si>
  <si>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</si>
  <si>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</si>
  <si>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</si>
  <si>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</si>
  <si>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</si>
  <si>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</si>
  <si>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</si>
  <si>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</si>
  <si>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</si>
  <si>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</si>
  <si>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</si>
  <si>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</si>
  <si>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</si>
  <si>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</si>
  <si>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</si>
  <si>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</si>
  <si>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</si>
  <si>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</si>
  <si>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</si>
  <si>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</si>
  <si>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</si>
  <si>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</si>
  <si>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</si>
  <si>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</si>
  <si>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</si>
  <si>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</si>
  <si>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</si>
  <si>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</si>
  <si>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</si>
  <si>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</si>
  <si>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</si>
  <si>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</si>
  <si>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</si>
  <si>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</si>
  <si>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</si>
  <si>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</si>
  <si>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</si>
  <si>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</si>
  <si>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</si>
  <si>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</si>
  <si>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</si>
  <si>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</si>
  <si>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</si>
  <si>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</si>
  <si>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</si>
  <si>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</si>
  <si>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</si>
  <si>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</si>
  <si>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</si>
  <si>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</si>
  <si>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</si>
  <si>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</si>
  <si>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</si>
  <si>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</si>
  <si>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</si>
  <si>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</si>
  <si>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</si>
  <si>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</si>
  <si>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</si>
  <si>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</si>
  <si>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</si>
  <si>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</si>
  <si>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</si>
  <si>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</si>
  <si>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</si>
  <si>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中央土地区画整理事業特別会計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</si>
  <si>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</si>
  <si>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</si>
  <si>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</si>
  <si>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</si>
  <si>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</si>
  <si>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</si>
  <si>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</si>
  <si>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</si>
  <si>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</si>
  <si>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</si>
  <si>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</si>
  <si>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</si>
  <si>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</si>
  <si>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</si>
  <si>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</si>
  <si>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</si>
  <si>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</si>
  <si>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</si>
  <si>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</si>
  <si>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</si>
  <si>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</si>
  <si>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</si>
  <si>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</si>
  <si>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</si>
  <si>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</si>
  <si>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</si>
  <si>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</si>
  <si>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</si>
  <si>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</si>
  <si>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</si>
  <si>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</si>
  <si>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</si>
  <si>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</si>
  <si>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</si>
  <si>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</si>
  <si>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</si>
  <si>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</si>
  <si>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</si>
  <si>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</si>
  <si>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</si>
  <si>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</si>
  <si>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</si>
  <si>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</si>
  <si>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</si>
  <si>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</si>
  <si>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</si>
  <si>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</si>
  <si>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</si>
  <si>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</si>
  <si>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</si>
  <si>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</si>
  <si>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</si>
  <si>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</si>
  <si>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</si>
  <si>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</si>
  <si>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</si>
  <si>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</si>
  <si>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</si>
  <si>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</si>
  <si>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</si>
  <si>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</si>
  <si>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</si>
  <si>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</si>
  <si>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</si>
  <si>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</si>
  <si>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</si>
  <si>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</si>
  <si>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</si>
  <si>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</si>
  <si>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</si>
  <si>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</si>
  <si>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</si>
  <si>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</si>
  <si>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</si>
  <si>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</si>
  <si>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</si>
  <si>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</si>
  <si>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</si>
  <si>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</si>
  <si>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</si>
  <si>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</si>
  <si>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</si>
  <si>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</si>
  <si>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1.62</t>
  </si>
  <si>
    <t>水道事業会計</t>
  </si>
  <si>
    <t>一般会計</t>
  </si>
  <si>
    <t>国民健康保険特別会計</t>
  </si>
  <si>
    <t>介護保険特別会計（保険事業勘定）</t>
  </si>
  <si>
    <t>中央土地区画整理事業特別会計</t>
  </si>
  <si>
    <t>下水道事業特別会計</t>
  </si>
  <si>
    <t>後期高齢者医療特別会計</t>
  </si>
  <si>
    <t>農業集落排水事業特別会計</t>
  </si>
  <si>
    <t>その他会計（赤字）</t>
  </si>
  <si>
    <t>その他会計（黒字）</t>
  </si>
  <si>
    <t>－</t>
  </si>
  <si>
    <t>－</t>
    <phoneticPr fontId="2"/>
  </si>
  <si>
    <t>－</t>
    <phoneticPr fontId="2"/>
  </si>
  <si>
    <t>－</t>
    <phoneticPr fontId="2"/>
  </si>
  <si>
    <t>茨城県市町村総合事務組合　県民交通災害共済事業特別会計</t>
    <phoneticPr fontId="2"/>
  </si>
  <si>
    <t>茨城県市町村総合事務組合　一般会計</t>
    <phoneticPr fontId="2"/>
  </si>
  <si>
    <t>－</t>
    <phoneticPr fontId="2"/>
  </si>
  <si>
    <t>茨城租税債権管理機構</t>
    <phoneticPr fontId="2"/>
  </si>
  <si>
    <t>茨城県後期高齢者医療広域連合　一般会計</t>
    <phoneticPr fontId="2"/>
  </si>
  <si>
    <t>茨城県後期高齢者医療広域連合　後期高齢医療特別会計</t>
    <phoneticPr fontId="2"/>
  </si>
  <si>
    <t>－</t>
    <phoneticPr fontId="2"/>
  </si>
  <si>
    <t>茨城西南地方広域市町村圏事務組合　一般会計</t>
    <phoneticPr fontId="2"/>
  </si>
  <si>
    <t>茨城西南地方広域市町村圏事務組合　利根老人ホーム事業特別会計</t>
    <phoneticPr fontId="2"/>
  </si>
  <si>
    <t>茨城西南地方広域市町村圏事務組合　特殊湛水防除事業特別会計</t>
    <phoneticPr fontId="2"/>
  </si>
  <si>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
  </si>
  <si>
    <t>下妻地方広域事務組合　フィットネスパーク・きぬ特別会計</t>
    <phoneticPr fontId="2"/>
  </si>
  <si>
    <t>下妻地方広域事務組合　城山公苑特別会計</t>
    <phoneticPr fontId="2"/>
  </si>
  <si>
    <t>下妻地方広域事務組合　クリーンポート・きぬ特別会計</t>
    <phoneticPr fontId="2"/>
  </si>
  <si>
    <t>下妻地方広域事務組合　ヘキサホール・きぬ特別会計</t>
    <phoneticPr fontId="2"/>
  </si>
  <si>
    <t>下妻地方広域事務組合　クリーンパーク・きぬ特別会計</t>
    <phoneticPr fontId="2"/>
  </si>
  <si>
    <t>－</t>
    <phoneticPr fontId="2"/>
  </si>
  <si>
    <t>111111111111111111111111111111111+＋＋＋＋＋＋＋＋＋＋＋＋＋＋＋＋＋＋＋＋＋＋＋＋＋＋＋＋＋＋＋＋＋＋＋＋＋＋＋＋＋＋＋＋＋＋＋＋＋＋＋＋＋＋＋＋＋＋＋＋＋＋＋＋＋＋＋＋＋＋＋＋＋＋＋＋＋＋＋＋＋＋＋＋＋＋＋＋＋＋＋＋＋＋＋＋+++++++++++++++++++++++++++++++++</t>
    <phoneticPr fontId="2"/>
  </si>
  <si>
    <t>八千代町ふるさと公社</t>
    <rPh sb="0" eb="4">
      <t>ヤチヨマチ</t>
    </rPh>
    <rPh sb="8" eb="10">
      <t>コウシャ</t>
    </rPh>
    <phoneticPr fontId="2"/>
  </si>
  <si>
    <t>八千代町土地開発公社</t>
    <rPh sb="0" eb="4">
      <t>ヤチヨマチ</t>
    </rPh>
    <rPh sb="4" eb="6">
      <t>トチ</t>
    </rPh>
    <rPh sb="6" eb="8">
      <t>カイハツ</t>
    </rPh>
    <rPh sb="8" eb="10">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</si>
  <si>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</si>
  <si>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</si>
  <si>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</si>
  <si>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</si>
  <si>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</si>
  <si>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</si>
  <si>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</si>
  <si>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</si>
  <si>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</si>
  <si>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</si>
  <si>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</si>
  <si>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増加傾向にあり，前年度と比較して１２．１ポイント増となっている。類似団体と比べて高い水準にあるが，これは中学校校舎建設事業による地方債発行が主な要因である。給食センター施設更新事業による地方債発行により，今後も増加傾向が続くことが考えられる。有形固定資産減価償却率は類似団体平均並みであるが，公民館や体育館・B＆Gプールの減価償却率が８０％を上回っているため，それに伴う経費及び起債により将来負担が増加していくことが考えられる。公共施設等総合管理計画に基づいた計画的かつ効率的な施設等の維持管理に努めていくことが肝要である。</t>
    <phoneticPr fontId="5"/>
  </si>
  <si>
    <t>有形固定資産減価償却率</t>
    <phoneticPr fontId="5"/>
  </si>
  <si>
    <t>　実質公債費比率については類似団体と比較して低い水準にあり，近年も減少傾向にある。これは平成１７年度の庁舎建設事業債の元金償還終了や一部事務組合への公債費負担額の減等が主な要因である。将来負担比率については平成２８年に１２．1ポイント増となっている。将来負担比率が上昇している主な原因としては中学校舎建築事業に際し，５億６千１０万円の地方債を発行したことが考えられる。これらの地方債の元金償還が平成３１年度から始まり，実質公債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</si>
</sst>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80577</c:v>
                </c:pt>
                <c:pt idx="1">
                  <c:v>92698</c:v>
                </c:pt>
                <c:pt idx="2">
                  <c:v>78556</c:v>
                </c:pt>
                <c:pt idx="3">
                  <c:v>87924</c:v>
                </c:pt>
                <c:pt idx="4">
                  <c:v>85078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22439</c:v>
                </c:pt>
                <c:pt idx="1">
                  <c:v>43754</c:v>
                </c:pt>
                <c:pt idx="2">
                  <c:v>68721</c:v>
                </c:pt>
                <c:pt idx="3">
                  <c:v>37971</c:v>
                </c:pt>
                <c:pt idx="4">
                  <c:v>52629</c:v>
                </c:pt>
              </c:numCache>
            </c:numRef>
          </c:val>
          <c:smooth val="0"/>
        </c:ser>
        <c:dLbls>
          <c:showLegendKey val="0"/>
          <c:showVal val="0"/>
          <c:showCatName val="0"/>
          <c:showSerName val="0"/>
          <c:showPercent val="0"/>
          <c:showBubbleSize val="0"/>
        </c:dLbls>
        <c:marker val="1"/>
        <c:smooth val="0"/>
        <c:axId val="106444288"/>
        <c:axId val="106446208"/>
      </c:lineChart>
      <c:catAx>
        <c:axId val="106444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446208"/>
        <c:crosses val="autoZero"/>
        <c:auto val="1"/>
        <c:lblAlgn val="ctr"/>
        <c:lblOffset val="100"/>
        <c:tickLblSkip val="1"/>
        <c:tickMarkSkip val="1"/>
        <c:noMultiLvlLbl val="0"/>
      </c:catAx>
      <c:valAx>
        <c:axId val="1064462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444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8.7200000000000006</c:v>
                </c:pt>
                <c:pt idx="1">
                  <c:v>9.66</c:v>
                </c:pt>
                <c:pt idx="2">
                  <c:v>10.6</c:v>
                </c:pt>
                <c:pt idx="3">
                  <c:v>10.43</c:v>
                </c:pt>
                <c:pt idx="4">
                  <c:v>9.1199999999999992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14.25</c:v>
                </c:pt>
                <c:pt idx="1">
                  <c:v>15.98</c:v>
                </c:pt>
                <c:pt idx="2">
                  <c:v>17.62</c:v>
                </c:pt>
                <c:pt idx="3">
                  <c:v>17.420000000000002</c:v>
                </c:pt>
                <c:pt idx="4">
                  <c:v>17.71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282240"/>
        <c:axId val="112292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1.65</c:v>
                </c:pt>
                <c:pt idx="1">
                  <c:v>2.97</c:v>
                </c:pt>
                <c:pt idx="2">
                  <c:v>2.14</c:v>
                </c:pt>
                <c:pt idx="3">
                  <c:v>0.23</c:v>
                </c:pt>
                <c:pt idx="4">
                  <c:v>-1.62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282240"/>
        <c:axId val="112292608"/>
      </c:lineChart>
      <c:catAx>
        <c:axId val="11228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292608"/>
        <c:crosses val="autoZero"/>
        <c:auto val="1"/>
        <c:lblAlgn val="ctr"/>
        <c:lblOffset val="100"/>
        <c:tickLblSkip val="1"/>
        <c:tickMarkSkip val="1"/>
        <c:noMultiLvlLbl val="0"/>
      </c:catAx>
      <c:valAx>
        <c:axId val="11229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8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0.04</c:v>
                </c:pt>
                <c:pt idx="4">
                  <c:v>#N/A</c:v>
                </c:pt>
                <c:pt idx="5">
                  <c:v>0.08</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0.06</c:v>
                </c:pt>
                <c:pt idx="4">
                  <c:v>#N/A</c:v>
                </c:pt>
                <c:pt idx="5">
                  <c:v>0.06</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0.23</c:v>
                </c:pt>
                <c:pt idx="4">
                  <c:v>#N/A</c:v>
                </c:pt>
                <c:pt idx="5">
                  <c:v>0.16</c:v>
                </c:pt>
                <c:pt idx="6">
                  <c:v>#N/A</c:v>
                </c:pt>
                <c:pt idx="7">
                  <c:v>0.17</c:v>
                </c:pt>
                <c:pt idx="8">
                  <c:v>#N/A</c:v>
                </c:pt>
                <c:pt idx="9">
                  <c:v>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中央土地区画整理事業特別会計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2.31</c:v>
                </c:pt>
                <c:pt idx="2">
                  <c:v>#N/A</c:v>
                </c:pt>
                <c:pt idx="3">
                  <c:v>1.4</c:v>
                </c:pt>
                <c:pt idx="4">
                  <c:v>#N/A</c:v>
                </c:pt>
                <c:pt idx="5">
                  <c:v>1.19</c:v>
                </c:pt>
                <c:pt idx="6">
                  <c:v>#N/A</c:v>
                </c:pt>
                <c:pt idx="7">
                  <c:v>1.28</c:v>
                </c:pt>
                <c:pt idx="8">
                  <c:v>#N/A</c:v>
                </c:pt>
                <c:pt idx="9">
                  <c:v>1.41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0.66</c:v>
                </c:pt>
                <c:pt idx="2">
                  <c:v>#N/A</c:v>
                </c:pt>
                <c:pt idx="3">
                  <c:v>0.99</c:v>
                </c:pt>
                <c:pt idx="4">
                  <c:v>#N/A</c:v>
                </c:pt>
                <c:pt idx="5">
                  <c:v>1.05</c:v>
                </c:pt>
                <c:pt idx="6">
                  <c:v>#N/A</c:v>
                </c:pt>
                <c:pt idx="7">
                  <c:v>1.56</c:v>
                </c:pt>
                <c:pt idx="8">
                  <c:v>#N/A</c:v>
                </c:pt>
                <c:pt idx="9">
                  <c:v>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3.97</c:v>
                </c:pt>
                <c:pt idx="2">
                  <c:v>#N/A</c:v>
                </c:pt>
                <c:pt idx="3">
                  <c:v>2.2599999999999998</c:v>
                </c:pt>
                <c:pt idx="4">
                  <c:v>#N/A</c:v>
                </c:pt>
                <c:pt idx="5">
                  <c:v>1.71</c:v>
                </c:pt>
                <c:pt idx="6">
                  <c:v>#N/A</c:v>
                </c:pt>
                <c:pt idx="7">
                  <c:v>1.85</c:v>
                </c:pt>
                <c:pt idx="8">
                  <c:v>#N/A</c:v>
                </c:pt>
                <c:pt idx="9">
                  <c:v>3.97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8.7200000000000006</c:v>
                </c:pt>
                <c:pt idx="2">
                  <c:v>#N/A</c:v>
                </c:pt>
                <c:pt idx="3">
                  <c:v>9.66</c:v>
                </c:pt>
                <c:pt idx="4">
                  <c:v>#N/A</c:v>
                </c:pt>
                <c:pt idx="5">
                  <c:v>10.6</c:v>
                </c:pt>
                <c:pt idx="6">
                  <c:v>#N/A</c:v>
                </c:pt>
                <c:pt idx="7">
                  <c:v>10.43</c:v>
                </c:pt>
                <c:pt idx="8">
                  <c:v>#N/A</c:v>
                </c:pt>
                <c:pt idx="9">
                  <c:v>9.11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15.55</c:v>
                </c:pt>
                <c:pt idx="2">
                  <c:v>#N/A</c:v>
                </c:pt>
                <c:pt idx="3">
                  <c:v>16.190000000000001</c:v>
                </c:pt>
                <c:pt idx="4">
                  <c:v>#N/A</c:v>
                </c:pt>
                <c:pt idx="5">
                  <c:v>17.66</c:v>
                </c:pt>
                <c:pt idx="6">
                  <c:v>#N/A</c:v>
                </c:pt>
                <c:pt idx="7">
                  <c:v>19.690000000000001</c:v>
                </c:pt>
                <c:pt idx="8">
                  <c:v>#N/A</c:v>
                </c:pt>
                <c:pt idx="9">
                  <c:v>23.04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743168"/>
        <c:axId val="112744704"/>
      </c:barChart>
      <c:catAx>
        <c:axId val="11274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44704"/>
        <c:crosses val="autoZero"/>
        <c:auto val="1"/>
        <c:lblAlgn val="ctr"/>
        <c:lblOffset val="100"/>
        <c:tickLblSkip val="1"/>
        <c:tickMarkSkip val="1"/>
        <c:noMultiLvlLbl val="0"/>
      </c:catAx>
      <c:valAx>
        <c:axId val="11274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43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552</c:v>
                </c:pt>
                <c:pt idx="5">
                  <c:v>576</c:v>
                </c:pt>
                <c:pt idx="8">
                  <c:v>592</c:v>
                </c:pt>
                <c:pt idx="11">
                  <c:v>581</c:v>
                </c:pt>
                <c:pt idx="14">
                  <c:v>572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53</c:v>
                </c:pt>
                <c:pt idx="3">
                  <c:v>48</c:v>
                </c:pt>
                <c:pt idx="6">
                  <c:v>44</c:v>
                </c:pt>
                <c:pt idx="9">
                  <c:v>39</c:v>
                </c:pt>
                <c:pt idx="12">
                  <c:v>33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150</c:v>
                </c:pt>
                <c:pt idx="3">
                  <c:v>122</c:v>
                </c:pt>
                <c:pt idx="6">
                  <c:v>67</c:v>
                </c:pt>
                <c:pt idx="9">
                  <c:v>51</c:v>
                </c:pt>
                <c:pt idx="12">
                  <c:v>19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252</c:v>
                </c:pt>
                <c:pt idx="3">
                  <c:v>277</c:v>
                </c:pt>
                <c:pt idx="6">
                  <c:v>277</c:v>
                </c:pt>
                <c:pt idx="9">
                  <c:v>290</c:v>
                </c:pt>
                <c:pt idx="12">
                  <c:v>292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700</c:v>
                </c:pt>
                <c:pt idx="3">
                  <c:v>689</c:v>
                </c:pt>
                <c:pt idx="6">
                  <c:v>604</c:v>
                </c:pt>
                <c:pt idx="9">
                  <c:v>560</c:v>
                </c:pt>
                <c:pt idx="12">
                  <c:v>535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4949376"/>
        <c:axId val="94951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603</c:v>
                </c:pt>
                <c:pt idx="2">
                  <c:v>#N/A</c:v>
                </c:pt>
                <c:pt idx="3">
                  <c:v>#N/A</c:v>
                </c:pt>
                <c:pt idx="4">
                  <c:v>560</c:v>
                </c:pt>
                <c:pt idx="5">
                  <c:v>#N/A</c:v>
                </c:pt>
                <c:pt idx="6">
                  <c:v>#N/A</c:v>
                </c:pt>
                <c:pt idx="7">
                  <c:v>400</c:v>
                </c:pt>
                <c:pt idx="8">
                  <c:v>#N/A</c:v>
                </c:pt>
                <c:pt idx="9">
                  <c:v>#N/A</c:v>
                </c:pt>
                <c:pt idx="10">
                  <c:v>359</c:v>
                </c:pt>
                <c:pt idx="11">
                  <c:v>#N/A</c:v>
                </c:pt>
                <c:pt idx="12">
                  <c:v>#N/A</c:v>
                </c:pt>
                <c:pt idx="13">
                  <c:v>307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4949376"/>
        <c:axId val="94951296"/>
      </c:lineChart>
      <c:catAx>
        <c:axId val="9494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951296"/>
        <c:crosses val="autoZero"/>
        <c:auto val="1"/>
        <c:lblAlgn val="ctr"/>
        <c:lblOffset val="100"/>
        <c:tickLblSkip val="1"/>
        <c:tickMarkSkip val="1"/>
        <c:noMultiLvlLbl val="0"/>
      </c:catAx>
      <c:valAx>
        <c:axId val="9495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4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7150</c:v>
                </c:pt>
                <c:pt idx="5">
                  <c:v>7359</c:v>
                </c:pt>
                <c:pt idx="8">
                  <c:v>7741</c:v>
                </c:pt>
                <c:pt idx="11">
                  <c:v>7966</c:v>
                </c:pt>
                <c:pt idx="14">
                  <c:v>8061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c:v>
                </c:pt>
                <c:pt idx="5">
                  <c:v>1</c:v>
                </c:pt>
                <c:pt idx="8">
                  <c:v>1</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2324</c:v>
                </c:pt>
                <c:pt idx="5">
                  <c:v>2613</c:v>
                </c:pt>
                <c:pt idx="8">
                  <c:v>2588</c:v>
                </c:pt>
                <c:pt idx="11">
                  <c:v>2826</c:v>
                </c:pt>
                <c:pt idx="14">
                  <c:v>2544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0</c:v>
                </c:pt>
                <c:pt idx="6">
                  <c:v>3</c:v>
                </c:pt>
                <c:pt idx="9">
                  <c:v>1</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1622</c:v>
                </c:pt>
                <c:pt idx="3">
                  <c:v>1565</c:v>
                </c:pt>
                <c:pt idx="6">
                  <c:v>1417</c:v>
                </c:pt>
                <c:pt idx="9">
                  <c:v>1338</c:v>
                </c:pt>
                <c:pt idx="12">
                  <c:v>1323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253</c:v>
                </c:pt>
                <c:pt idx="3">
                  <c:v>162</c:v>
                </c:pt>
                <c:pt idx="6">
                  <c:v>122</c:v>
                </c:pt>
                <c:pt idx="9">
                  <c:v>98</c:v>
                </c:pt>
                <c:pt idx="12">
                  <c:v>87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4522</c:v>
                </c:pt>
                <c:pt idx="3">
                  <c:v>4752</c:v>
                </c:pt>
                <c:pt idx="6">
                  <c:v>4808</c:v>
                </c:pt>
                <c:pt idx="9">
                  <c:v>4915</c:v>
                </c:pt>
                <c:pt idx="12">
                  <c:v>4892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532</c:v>
                </c:pt>
                <c:pt idx="3">
                  <c:v>533</c:v>
                </c:pt>
                <c:pt idx="6">
                  <c:v>488</c:v>
                </c:pt>
                <c:pt idx="9">
                  <c:v>448</c:v>
                </c:pt>
                <c:pt idx="12">
                  <c:v>390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6215</c:v>
                </c:pt>
                <c:pt idx="3">
                  <c:v>6309</c:v>
                </c:pt>
                <c:pt idx="6">
                  <c:v>6709</c:v>
                </c:pt>
                <c:pt idx="9">
                  <c:v>6881</c:v>
                </c:pt>
                <c:pt idx="12">
                  <c:v>7289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2714496"/>
        <c:axId val="112716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3670</c:v>
                </c:pt>
                <c:pt idx="2">
                  <c:v>#N/A</c:v>
                </c:pt>
                <c:pt idx="3">
                  <c:v>#N/A</c:v>
                </c:pt>
                <c:pt idx="4">
                  <c:v>3348</c:v>
                </c:pt>
                <c:pt idx="5">
                  <c:v>#N/A</c:v>
                </c:pt>
                <c:pt idx="6">
                  <c:v>#N/A</c:v>
                </c:pt>
                <c:pt idx="7">
                  <c:v>3216</c:v>
                </c:pt>
                <c:pt idx="8">
                  <c:v>#N/A</c:v>
                </c:pt>
                <c:pt idx="9">
                  <c:v>#N/A</c:v>
                </c:pt>
                <c:pt idx="10">
                  <c:v>2889</c:v>
                </c:pt>
                <c:pt idx="11">
                  <c:v>#N/A</c:v>
                </c:pt>
                <c:pt idx="12">
                  <c:v>#N/A</c:v>
                </c:pt>
                <c:pt idx="13">
                  <c:v>3377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2714496"/>
        <c:axId val="112716416"/>
      </c:lineChart>
      <c:catAx>
        <c:axId val="11271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716416"/>
        <c:crosses val="autoZero"/>
        <c:auto val="1"/>
        <c:lblAlgn val="ctr"/>
        <c:lblOffset val="100"/>
        <c:tickLblSkip val="1"/>
        <c:tickMarkSkip val="1"/>
        <c:noMultiLvlLbl val="0"/>
      </c:catAx>
      <c:valAx>
        <c:axId val="11271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1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{5AFDDD75-705E-4878-A891-3DA37BBFBEEB}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{60D7C1C9-45BB-4D3F-A07B-286A6D6C3BCB}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{AD4C4B63-49B0-44E3-8A13-C4120767DF49}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{CDA21785-55A2-47D1-93F8-F55413DA0E47}</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{C2CF8298-D359-4E00-AFB9-6B24E228B55A}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46.5</c:v>
                </c:pt>
                <c:pt idx="4">
                  <c:v>51.2</c:v>
                </c:pt>
              </c:numCache>
            </c:numRef>
          </c:xVal>
          <c:yVal>
            <c:numRef>
              <c:f>公会計指標分析・財政指標組合せ分析表!$K$51:$O$51</c:f>
              <c:numCache>
                <c:formatCode>#,##0.0;"▲ "#,##0.0</c:formatCode>
                <c:ptCount val="5"/>
                <c:pt idx="3">
                  <c:v>61.9</c:v>
                </c:pt>
                <c:pt idx="4">
                  <c:v>74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{8889F9C5-2DFB-4AE2-AF57-AF48EE41CBE0}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{D664F351-AF1D-4B35-B70E-5701B7B84E48}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{2AE411A7-81E0-46E8-8056-D73A37E0C4B9}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{9F9B304E-EC47-44B8-8626-C1B1C8BA1190}</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{566C498B-76D0-4FAF-A382-E5CE9E262A68}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48.9</c:v>
                </c:pt>
                <c:pt idx="4">
                  <c:v>51.1</c:v>
                </c:pt>
              </c:numCache>
            </c:numRef>
          </c:xVal>
          <c:yVal>
            <c:numRef>
              <c:f>公会計指標分析・財政指標組合せ分析表!$K$55:$O$55</c:f>
              <c:numCache>
                <c:formatCode>#,##0.0;"▲ "#,##0.0</c:formatCode>
                <c:ptCount val="5"/>
                <c:pt idx="3">
                  <c:v>44.6</c:v>
                </c:pt>
                <c:pt idx="4">
                  <c:v>42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3865856"/>
        <c:axId val="113867776"/>
      </c:scatterChart>
      <c:valAx>
        <c:axId val="113865856"/>
        <c:scaling>
          <c:orientation val="minMax"/>
          <c:max val="51.6"/>
          <c:min val="46.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867776"/>
        <c:crosses val="autoZero"/>
        <c:crossBetween val="midCat"/>
      </c:valAx>
      <c:valAx>
        <c:axId val="113867776"/>
        <c:scaling>
          <c:orientation val="minMax"/>
          <c:max val="80"/>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865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{D34FF0E7-A864-4158-9054-C6C15B38D8E4}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{065D75F7-A1B9-4E45-B329-B7E577A6C38A}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{6A381A49-5760-4397-AB3A-A116377A293B}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{EA2D2FF8-6D7F-4B4D-873A-79E5ADAF7AF2}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{13B33045-A688-423E-AAB1-490E1EB2374F}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14.5</c:v>
                </c:pt>
                <c:pt idx="1">
                  <c:v>13.3</c:v>
                </c:pt>
                <c:pt idx="2">
                  <c:v>11.3</c:v>
                </c:pt>
                <c:pt idx="3">
                  <c:v>9.5</c:v>
                </c:pt>
                <c:pt idx="4">
                  <c:v>7.7</c:v>
                </c:pt>
              </c:numCache>
            </c:numRef>
          </c:xVal>
          <c:yVal>
            <c:numRef>
              <c:f>公会計指標分析・財政指標組合せ分析表!$K$73:$O$73</c:f>
              <c:numCache>
                <c:formatCode>#,##0.0;"▲ "#,##0.0</c:formatCode>
                <c:ptCount val="5"/>
                <c:pt idx="0">
                  <c:v>79.7</c:v>
                </c:pt>
                <c:pt idx="1">
                  <c:v>72</c:v>
                </c:pt>
                <c:pt idx="2">
                  <c:v>70.8</c:v>
                </c:pt>
                <c:pt idx="3">
                  <c:v>61.9</c:v>
                </c:pt>
                <c:pt idx="4">
                  <c:v>74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{EC218BB9-0FC0-470E-A7BF-A83F05451589}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{95218B69-662F-47D1-BE63-99EF1328E1C6}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{CDFF5304-EEF3-475F-8EB3-06C4F9F4283B}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{25D03D4E-FFA7-43B0-BAF1-6CA05805F206}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{1FE059F5-F742-4332-88F6-EBC1C654B949}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12.7</c:v>
                </c:pt>
                <c:pt idx="1">
                  <c:v>11.7</c:v>
                </c:pt>
                <c:pt idx="2">
                  <c:v>10.4</c:v>
                </c:pt>
                <c:pt idx="3">
                  <c:v>9.9</c:v>
                </c:pt>
                <c:pt idx="4">
                  <c:v>9.1</c:v>
                </c:pt>
              </c:numCache>
            </c:numRef>
          </c:xVal>
          <c:yVal>
            <c:numRef>
              <c:f>公会計指標分析・財政指標組合せ分析表!$K$77:$O$77</c:f>
              <c:numCache>
                <c:formatCode>#,##0.0;"▲ "#,##0.0</c:formatCode>
                <c:ptCount val="5"/>
                <c:pt idx="0">
                  <c:v>59.7</c:v>
                </c:pt>
                <c:pt idx="1">
                  <c:v>51.9</c:v>
                </c:pt>
                <c:pt idx="2">
                  <c:v>46.9</c:v>
                </c:pt>
                <c:pt idx="3">
                  <c:v>44.6</c:v>
                </c:pt>
                <c:pt idx="4">
                  <c:v>42</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3663360"/>
        <c:axId val="113677824"/>
      </c:scatterChart>
      <c:valAx>
        <c:axId val="113663360"/>
        <c:scaling>
          <c:orientation val="minMax"/>
          <c:max val="15.1"/>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677824"/>
        <c:crosses val="autoZero"/>
        <c:crossBetween val="midCat"/>
      </c:valAx>
      <c:valAx>
        <c:axId val="113677824"/>
        <c:scaling>
          <c:orientation val="minMax"/>
          <c:max val="86"/>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663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１６～１８年度に実施した庁舎建設事業に伴う起債の償還や臨時財政対策債の元金償還が開始されたことにより元利償還金は５～７億円程度で推移しているが，一方で平成９～１０年度に加入一部事務組合で実施したごみ処理施設建設事業，平成１７年度に実施した庁舎建設事業に伴う起債の償還が完了してきたことにより元利償還金及び準元利償還金が減少しており，実質公債費比率の分子全体額では年々低下し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前年度より公営企業債の繰入見込額や加入一部事務組合の負担見込額，退職手当負担見込額減少している一方で，一般会計等に係る地方債の現在高が</a:t>
          </a:r>
          <a:r>
            <a:rPr lang="ja-JP" altLang="en-US" sz="1200">
              <a:solidFill>
                <a:schemeClr val="dk1"/>
              </a:solidFill>
              <a:effectLst/>
              <a:latin typeface="+mn-lt"/>
              <a:ea typeface="+mn-ea"/>
              <a:cs typeface="+mn-cs"/>
            </a:rPr>
            <a:t>，中学校校舎改築事業債により</a:t>
          </a:r>
          <a:r>
            <a:rPr lang="ja-JP" altLang="ja-JP" sz="1200">
              <a:solidFill>
                <a:schemeClr val="dk1"/>
              </a:solidFill>
              <a:effectLst/>
              <a:latin typeface="+mn-lt"/>
              <a:ea typeface="+mn-ea"/>
              <a:cs typeface="+mn-cs"/>
            </a:rPr>
            <a:t>増加，また充当可能基金が</a:t>
          </a:r>
          <a:r>
            <a:rPr lang="ja-JP" altLang="en-US" sz="1200">
              <a:solidFill>
                <a:schemeClr val="dk1"/>
              </a:solidFill>
              <a:effectLst/>
              <a:latin typeface="+mn-lt"/>
              <a:ea typeface="+mn-ea"/>
              <a:cs typeface="+mn-cs"/>
            </a:rPr>
            <a:t>義務教育施設整備基金残高の減により，</a:t>
          </a:r>
          <a:r>
            <a:rPr lang="ja-JP" altLang="ja-JP" sz="1200">
              <a:solidFill>
                <a:schemeClr val="dk1"/>
              </a:solidFill>
              <a:effectLst/>
              <a:latin typeface="+mn-lt"/>
              <a:ea typeface="+mn-ea"/>
              <a:cs typeface="+mn-cs"/>
            </a:rPr>
            <a:t>減少していることから，年々減少していた将来負担比率の分子は増加している。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22,763
21,652
58.99
9,074,780
8,575,969
468,076
5,134,278
7,715,141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[ 51.2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前年度から４．７ポイント増の５１．２％であり，ほぼ類似団体平均並みである。これは公民館や体育館等の公共施設の老朽化が主な要因である。当町では平成２８年度に公共施設等総合管理計画を策定したが，今後は計画の方針を基に個別施設計画の策定を進め，効率的かつ効果的な施設の維持管理や更新に努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44.0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46.0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102870</xdr:rowOff>
    </xdr:from>
    <xdr:to>
      <xdr:col>3</xdr:col>
      <xdr:colOff>1170940</xdr:colOff>
      <xdr:row>28</xdr:row>
      <xdr:rowOff>170180</xdr:rowOff>
    </xdr:to>
    <xdr:cxnSp macro="">
      <xdr:nvCxnSpPr>
        <xdr:cNvPr id="62" name="直線コネクタ 61"/>
        <xdr:cNvCxnSpPr/>
      </xdr:nvCxnSpPr>
      <xdr:spPr>
        <a:xfrm flipV="1">
          <a:off x="4760595" y="5341620"/>
          <a:ext cx="1270" cy="41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2557</xdr:rowOff>
    </xdr:from>
    <xdr:ext cx="405111" cy="259045"/>
    <xdr:sp macro="" textlink="">
      <xdr:nvSpPr>
        <xdr:cNvPr id="63" name="有形固定資産減価償却率最小値テキスト"/>
        <xdr:cNvSpPr txBox="1"/>
      </xdr:nvSpPr>
      <xdr:spPr>
        <a:xfrm>
          <a:off x="4813300"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3</xdr:col>
      <xdr:colOff>1082675</xdr:colOff>
      <xdr:row>28</xdr:row>
      <xdr:rowOff>170180</xdr:rowOff>
    </xdr:from>
    <xdr:to>
      <xdr:col>3</xdr:col>
      <xdr:colOff>1260475</xdr:colOff>
      <xdr:row>28</xdr:row>
      <xdr:rowOff>170180</xdr:rowOff>
    </xdr:to>
    <xdr:cxnSp macro="">
      <xdr:nvCxnSpPr>
        <xdr:cNvPr id="64" name="直線コネクタ 63"/>
        <xdr:cNvCxnSpPr/>
      </xdr:nvCxnSpPr>
      <xdr:spPr>
        <a:xfrm>
          <a:off x="4673600" y="57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49547</xdr:rowOff>
    </xdr:from>
    <xdr:ext cx="405111" cy="259045"/>
    <xdr:sp macro="" textlink="">
      <xdr:nvSpPr>
        <xdr:cNvPr id="65"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a:t>
          </a:r>
          <a:endParaRPr kumimoji="1" lang="ja-JP" altLang="en-US" sz="1000" b="1">
            <a:latin typeface="ＭＳ Ｐゴシック"/>
          </a:endParaRPr>
        </a:p>
      </xdr:txBody>
    </xdr:sp>
    <xdr:clientData/>
  </xdr:oneCellAnchor>
  <xdr:twoCellAnchor>
    <xdr:from>
      <xdr:col>3</xdr:col>
      <xdr:colOff>1082675</xdr:colOff>
      <xdr:row>26</xdr:row>
      <xdr:rowOff>102870</xdr:rowOff>
    </xdr:from>
    <xdr:to>
      <xdr:col>3</xdr:col>
      <xdr:colOff>1260475</xdr:colOff>
      <xdr:row>26</xdr:row>
      <xdr:rowOff>102870</xdr:rowOff>
    </xdr:to>
    <xdr:cxnSp macro="">
      <xdr:nvCxnSpPr>
        <xdr:cNvPr id="66" name="直線コネクタ 65"/>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96537</xdr:rowOff>
    </xdr:from>
    <xdr:ext cx="405111" cy="259045"/>
    <xdr:sp macro="" textlink="">
      <xdr:nvSpPr>
        <xdr:cNvPr id="67" name="有形固定資産減価償却率平均値テキスト"/>
        <xdr:cNvSpPr txBox="1"/>
      </xdr:nvSpPr>
      <xdr:spPr>
        <a:xfrm>
          <a:off x="4813300" y="5506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3</xdr:col>
      <xdr:colOff>1120775</xdr:colOff>
      <xdr:row>27</xdr:row>
      <xdr:rowOff>118110</xdr:rowOff>
    </xdr:from>
    <xdr:to>
      <xdr:col>3</xdr:col>
      <xdr:colOff>1222375</xdr:colOff>
      <xdr:row>28</xdr:row>
      <xdr:rowOff>48260</xdr:rowOff>
    </xdr:to>
    <xdr:sp macro="" textlink="">
      <xdr:nvSpPr>
        <xdr:cNvPr id="68" name="フローチャート : 判断 67"/>
        <xdr:cNvSpPr/>
      </xdr:nvSpPr>
      <xdr:spPr>
        <a:xfrm>
          <a:off x="4711700" y="55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69" name="フローチャート : 判断 68"/>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96520</xdr:rowOff>
    </xdr:from>
    <xdr:to>
      <xdr:col>3</xdr:col>
      <xdr:colOff>1222375</xdr:colOff>
      <xdr:row>28</xdr:row>
      <xdr:rowOff>26670</xdr:rowOff>
    </xdr:to>
    <xdr:sp macro="" textlink="">
      <xdr:nvSpPr>
        <xdr:cNvPr id="75" name="円/楕円 74"/>
        <xdr:cNvSpPr/>
      </xdr:nvSpPr>
      <xdr:spPr>
        <a:xfrm>
          <a:off x="4711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119397</xdr:rowOff>
    </xdr:from>
    <xdr:ext cx="405111" cy="259045"/>
    <xdr:sp macro="" textlink="">
      <xdr:nvSpPr>
        <xdr:cNvPr id="76" name="有形固定資産減価償却率該当値テキスト"/>
        <xdr:cNvSpPr txBox="1"/>
      </xdr:nvSpPr>
      <xdr:spPr>
        <a:xfrm>
          <a:off x="4813300" y="53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82550</xdr:rowOff>
    </xdr:from>
    <xdr:to>
      <xdr:col>3</xdr:col>
      <xdr:colOff>511175</xdr:colOff>
      <xdr:row>34</xdr:row>
      <xdr:rowOff>12700</xdr:rowOff>
    </xdr:to>
    <xdr:sp macro="" textlink="">
      <xdr:nvSpPr>
        <xdr:cNvPr id="77" name="円/楕円 76"/>
        <xdr:cNvSpPr/>
      </xdr:nvSpPr>
      <xdr:spPr>
        <a:xfrm>
          <a:off x="400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147320</xdr:rowOff>
    </xdr:from>
    <xdr:to>
      <xdr:col>3</xdr:col>
      <xdr:colOff>1171575</xdr:colOff>
      <xdr:row>33</xdr:row>
      <xdr:rowOff>133350</xdr:rowOff>
    </xdr:to>
    <xdr:cxnSp macro="">
      <xdr:nvCxnSpPr>
        <xdr:cNvPr id="78" name="直線コネクタ 77"/>
        <xdr:cNvCxnSpPr/>
      </xdr:nvCxnSpPr>
      <xdr:spPr>
        <a:xfrm flipV="1">
          <a:off x="4051300" y="5557520"/>
          <a:ext cx="711200" cy="101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25417</xdr:rowOff>
    </xdr:from>
    <xdr:ext cx="405111" cy="259045"/>
    <xdr:sp macro="" textlink="">
      <xdr:nvSpPr>
        <xdr:cNvPr id="79" name="n_1aveValue有形固定資産減価償却率"/>
        <xdr:cNvSpPr txBox="1"/>
      </xdr:nvSpPr>
      <xdr:spPr>
        <a:xfrm>
          <a:off x="3836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3827</xdr:rowOff>
    </xdr:from>
    <xdr:ext cx="405111" cy="259045"/>
    <xdr:sp macro="" textlink="">
      <xdr:nvSpPr>
        <xdr:cNvPr id="80" name="n_1mainValue有形固定資産減価償却率"/>
        <xdr:cNvSpPr txBox="1"/>
      </xdr:nvSpPr>
      <xdr:spPr>
        <a:xfrm>
          <a:off x="3836043"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22,763
21,652
58.99
9,074,780
8,575,969
468,076
5,134,278
7,715,141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0</xdr:rowOff>
    </xdr:to>
    <xdr:cxnSp macro="">
      <xdr:nvCxnSpPr>
        <xdr:cNvPr id="57" name="直線コネクタ 56"/>
        <xdr:cNvCxnSpPr/>
      </xdr:nvCxnSpPr>
      <xdr:spPr>
        <a:xfrm flipV="1">
          <a:off x="4634865" y="5600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405111" cy="259045"/>
    <xdr:sp macro="" textlink="">
      <xdr:nvSpPr>
        <xdr:cNvPr id="58" name="【道路】&#10;有形固定資産減価償却率最小値テキスト"/>
        <xdr:cNvSpPr txBox="1"/>
      </xdr:nvSpPr>
      <xdr:spPr>
        <a:xfrm>
          <a:off x="47244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50.2</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9" name="直線コネクタ 58"/>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22877</xdr:rowOff>
    </xdr:from>
    <xdr:ext cx="405111" cy="259045"/>
    <xdr:sp macro="" textlink="">
      <xdr:nvSpPr>
        <xdr:cNvPr id="62" name="【道路】&#10;有形固定資産減価償却率平均値テキスト"/>
        <xdr:cNvSpPr txBox="1"/>
      </xdr:nvSpPr>
      <xdr:spPr>
        <a:xfrm>
          <a:off x="4724400" y="636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44450</xdr:rowOff>
    </xdr:from>
    <xdr:to>
      <xdr:col>6</xdr:col>
      <xdr:colOff>561975</xdr:colOff>
      <xdr:row>37</xdr:row>
      <xdr:rowOff>146050</xdr:rowOff>
    </xdr:to>
    <xdr:sp macro="" textlink="">
      <xdr:nvSpPr>
        <xdr:cNvPr id="63" name="フローチャート : 判断 62"/>
        <xdr:cNvSpPr/>
      </xdr:nvSpPr>
      <xdr:spPr>
        <a:xfrm>
          <a:off x="4584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25400</xdr:rowOff>
    </xdr:from>
    <xdr:to>
      <xdr:col>5</xdr:col>
      <xdr:colOff>409575</xdr:colOff>
      <xdr:row>39</xdr:row>
      <xdr:rowOff>127000</xdr:rowOff>
    </xdr:to>
    <xdr:sp macro="" textlink="">
      <xdr:nvSpPr>
        <xdr:cNvPr id="64" name="フローチャート : 判断 63"/>
        <xdr:cNvSpPr/>
      </xdr:nvSpPr>
      <xdr:spPr>
        <a:xfrm>
          <a:off x="3746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63500</xdr:rowOff>
    </xdr:from>
    <xdr:to>
      <xdr:col>6</xdr:col>
      <xdr:colOff>561975</xdr:colOff>
      <xdr:row>32</xdr:row>
      <xdr:rowOff>165100</xdr:rowOff>
    </xdr:to>
    <xdr:sp macro="" textlink="">
      <xdr:nvSpPr>
        <xdr:cNvPr id="70" name="円/楕円 69"/>
        <xdr:cNvSpPr/>
      </xdr:nvSpPr>
      <xdr:spPr>
        <a:xfrm>
          <a:off x="4584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16527</xdr:rowOff>
    </xdr:from>
    <xdr:ext cx="405111" cy="259045"/>
    <xdr:sp macro="" textlink="">
      <xdr:nvSpPr>
        <xdr:cNvPr id="71" name="【道路】&#10;有形固定資産減価償却率該当値テキスト"/>
        <xdr:cNvSpPr txBox="1"/>
      </xdr:nvSpPr>
      <xdr:spPr>
        <a:xfrm>
          <a:off x="4724400"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63500</xdr:rowOff>
    </xdr:from>
    <xdr:to>
      <xdr:col>5</xdr:col>
      <xdr:colOff>409575</xdr:colOff>
      <xdr:row>34</xdr:row>
      <xdr:rowOff>165100</xdr:rowOff>
    </xdr:to>
    <xdr:sp macro="" textlink="">
      <xdr:nvSpPr>
        <xdr:cNvPr id="72" name="円/楕円 71"/>
        <xdr:cNvSpPr/>
      </xdr:nvSpPr>
      <xdr:spPr>
        <a:xfrm>
          <a:off x="3746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32</xdr:row>
      <xdr:rowOff>114300</xdr:rowOff>
    </xdr:from>
    <xdr:to>
      <xdr:col>6</xdr:col>
      <xdr:colOff>511175</xdr:colOff>
      <xdr:row>34</xdr:row>
      <xdr:rowOff>114300</xdr:rowOff>
    </xdr:to>
    <xdr:cxnSp macro="">
      <xdr:nvCxnSpPr>
        <xdr:cNvPr id="73" name="直線コネクタ 72"/>
        <xdr:cNvCxnSpPr/>
      </xdr:nvCxnSpPr>
      <xdr:spPr>
        <a:xfrm flipV="1">
          <a:off x="3797300" y="56007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118127</xdr:rowOff>
    </xdr:from>
    <xdr:ext cx="405111" cy="259045"/>
    <xdr:sp macro="" textlink="">
      <xdr:nvSpPr>
        <xdr:cNvPr id="74" name="n_1aveValue【道路】&#10;有形固定資産減価償却率"/>
        <xdr:cNvSpPr txBox="1"/>
      </xdr:nvSpPr>
      <xdr:spPr>
        <a:xfrm>
          <a:off x="3582043"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10177</xdr:rowOff>
    </xdr:from>
    <xdr:ext cx="405111" cy="259045"/>
    <xdr:sp macro="" textlink="">
      <xdr:nvSpPr>
        <xdr:cNvPr id="75" name="n_1mainValue【道路】&#10;有形固定資産減価償却率"/>
        <xdr:cNvSpPr txBox="1"/>
      </xdr:nvSpPr>
      <xdr:spPr>
        <a:xfrm>
          <a:off x="3582043"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6" name="テキスト ボックス 85"/>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8" name="テキスト ボックス 87"/>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112286</xdr:rowOff>
    </xdr:from>
    <xdr:to>
      <xdr:col>15</xdr:col>
      <xdr:colOff>180340</xdr:colOff>
      <xdr:row>41</xdr:row>
      <xdr:rowOff>36685</xdr:rowOff>
    </xdr:to>
    <xdr:cxnSp macro="">
      <xdr:nvCxnSpPr>
        <xdr:cNvPr id="102" name="直線コネクタ 101"/>
        <xdr:cNvCxnSpPr/>
      </xdr:nvCxnSpPr>
      <xdr:spPr>
        <a:xfrm flipV="1">
          <a:off x="10476865" y="5598686"/>
          <a:ext cx="0" cy="146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40512</xdr:rowOff>
    </xdr:from>
    <xdr:ext cx="534377" cy="259045"/>
    <xdr:sp macro="" textlink="">
      <xdr:nvSpPr>
        <xdr:cNvPr id="103" name="【道路】&#10;一人当たり延長最小値テキスト"/>
        <xdr:cNvSpPr txBox="1"/>
      </xdr:nvSpPr>
      <xdr:spPr>
        <a:xfrm>
          <a:off x="10566400" y="706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23.392</a:t>
          </a:r>
          <a:endParaRPr kumimoji="1" lang="ja-JP" altLang="en-US" sz="1000" b="1">
            <a:latin typeface="ＭＳ Ｐゴシック"/>
          </a:endParaRPr>
        </a:p>
      </xdr:txBody>
    </xdr:sp>
    <xdr:clientData/>
  </xdr:oneCellAnchor>
  <xdr:twoCellAnchor>
    <xdr:from>
      <xdr:col>15</xdr:col>
      <xdr:colOff>92075</xdr:colOff>
      <xdr:row>41</xdr:row>
      <xdr:rowOff>36685</xdr:rowOff>
    </xdr:from>
    <xdr:to>
      <xdr:col>15</xdr:col>
      <xdr:colOff>269875</xdr:colOff>
      <xdr:row>41</xdr:row>
      <xdr:rowOff>36685</xdr:rowOff>
    </xdr:to>
    <xdr:cxnSp macro="">
      <xdr:nvCxnSpPr>
        <xdr:cNvPr id="104" name="直線コネクタ 103"/>
        <xdr:cNvCxnSpPr/>
      </xdr:nvCxnSpPr>
      <xdr:spPr>
        <a:xfrm>
          <a:off x="10388600" y="706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58963</xdr:rowOff>
    </xdr:from>
    <xdr:ext cx="534377" cy="259045"/>
    <xdr:sp macro="" textlink="">
      <xdr:nvSpPr>
        <xdr:cNvPr id="105" name="【道路】&#10;一人当たり延長最大値テキスト"/>
        <xdr:cNvSpPr txBox="1"/>
      </xdr:nvSpPr>
      <xdr:spPr>
        <a:xfrm>
          <a:off x="10566400" y="537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32.379</a:t>
          </a:r>
          <a:endParaRPr kumimoji="1" lang="ja-JP" altLang="en-US" sz="1000" b="1">
            <a:latin typeface="ＭＳ Ｐゴシック"/>
          </a:endParaRPr>
        </a:p>
      </xdr:txBody>
    </xdr:sp>
    <xdr:clientData/>
  </xdr:oneCellAnchor>
  <xdr:twoCellAnchor>
    <xdr:from>
      <xdr:col>15</xdr:col>
      <xdr:colOff>92075</xdr:colOff>
      <xdr:row>32</xdr:row>
      <xdr:rowOff>112286</xdr:rowOff>
    </xdr:from>
    <xdr:to>
      <xdr:col>15</xdr:col>
      <xdr:colOff>269875</xdr:colOff>
      <xdr:row>32</xdr:row>
      <xdr:rowOff>112286</xdr:rowOff>
    </xdr:to>
    <xdr:cxnSp macro="">
      <xdr:nvCxnSpPr>
        <xdr:cNvPr id="106" name="直線コネクタ 105"/>
        <xdr:cNvCxnSpPr/>
      </xdr:nvCxnSpPr>
      <xdr:spPr>
        <a:xfrm>
          <a:off x="10388600" y="559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43995</xdr:rowOff>
    </xdr:from>
    <xdr:ext cx="534377" cy="259045"/>
    <xdr:sp macro="" textlink="">
      <xdr:nvSpPr>
        <xdr:cNvPr id="107" name="【道路】&#10;一人当たり延長平均値テキスト"/>
        <xdr:cNvSpPr txBox="1"/>
      </xdr:nvSpPr>
      <xdr:spPr>
        <a:xfrm>
          <a:off x="10566400" y="604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29.204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65568</xdr:rowOff>
    </xdr:from>
    <xdr:to>
      <xdr:col>15</xdr:col>
      <xdr:colOff>231775</xdr:colOff>
      <xdr:row>35</xdr:row>
      <xdr:rowOff>167168</xdr:rowOff>
    </xdr:to>
    <xdr:sp macro="" textlink="">
      <xdr:nvSpPr>
        <xdr:cNvPr id="108" name="フローチャート : 判断 107"/>
        <xdr:cNvSpPr/>
      </xdr:nvSpPr>
      <xdr:spPr>
        <a:xfrm>
          <a:off x="10426700" y="606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140843</xdr:rowOff>
    </xdr:from>
    <xdr:to>
      <xdr:col>14</xdr:col>
      <xdr:colOff>79375</xdr:colOff>
      <xdr:row>36</xdr:row>
      <xdr:rowOff>70993</xdr:rowOff>
    </xdr:to>
    <xdr:sp macro="" textlink="">
      <xdr:nvSpPr>
        <xdr:cNvPr id="109" name="フローチャート : 判断 108"/>
        <xdr:cNvSpPr/>
      </xdr:nvSpPr>
      <xdr:spPr>
        <a:xfrm>
          <a:off x="9588500" y="61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14460</xdr:rowOff>
    </xdr:from>
    <xdr:to>
      <xdr:col>15</xdr:col>
      <xdr:colOff>231775</xdr:colOff>
      <xdr:row>33</xdr:row>
      <xdr:rowOff>116060</xdr:rowOff>
    </xdr:to>
    <xdr:sp macro="" textlink="">
      <xdr:nvSpPr>
        <xdr:cNvPr id="115" name="円/楕円 114"/>
        <xdr:cNvSpPr/>
      </xdr:nvSpPr>
      <xdr:spPr>
        <a:xfrm>
          <a:off x="10426700" y="56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100837</xdr:rowOff>
    </xdr:from>
    <xdr:ext cx="534377" cy="259045"/>
    <xdr:sp macro="" textlink="">
      <xdr:nvSpPr>
        <xdr:cNvPr id="116" name="【道路】&#10;一人当たり延長該当値テキスト"/>
        <xdr:cNvSpPr txBox="1"/>
      </xdr:nvSpPr>
      <xdr:spPr>
        <a:xfrm>
          <a:off x="10566400" y="558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31.617</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39932</xdr:rowOff>
    </xdr:from>
    <xdr:to>
      <xdr:col>14</xdr:col>
      <xdr:colOff>79375</xdr:colOff>
      <xdr:row>33</xdr:row>
      <xdr:rowOff>141532</xdr:rowOff>
    </xdr:to>
    <xdr:sp macro="" textlink="">
      <xdr:nvSpPr>
        <xdr:cNvPr id="117" name="円/楕円 116"/>
        <xdr:cNvSpPr/>
      </xdr:nvSpPr>
      <xdr:spPr>
        <a:xfrm>
          <a:off x="9588500" y="56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65260</xdr:rowOff>
    </xdr:from>
    <xdr:to>
      <xdr:col>15</xdr:col>
      <xdr:colOff>180975</xdr:colOff>
      <xdr:row>33</xdr:row>
      <xdr:rowOff>90732</xdr:rowOff>
    </xdr:to>
    <xdr:cxnSp macro="">
      <xdr:nvCxnSpPr>
        <xdr:cNvPr id="118" name="直線コネクタ 117"/>
        <xdr:cNvCxnSpPr/>
      </xdr:nvCxnSpPr>
      <xdr:spPr>
        <a:xfrm flipV="1">
          <a:off x="9639300" y="5723110"/>
          <a:ext cx="8382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62120</xdr:rowOff>
    </xdr:from>
    <xdr:ext cx="534377" cy="259045"/>
    <xdr:sp macro="" textlink="">
      <xdr:nvSpPr>
        <xdr:cNvPr id="119" name="n_1aveValue【道路】&#10;一人当たり延長"/>
        <xdr:cNvSpPr txBox="1"/>
      </xdr:nvSpPr>
      <xdr:spPr>
        <a:xfrm>
          <a:off x="9359410" y="62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158059</xdr:rowOff>
    </xdr:from>
    <xdr:ext cx="534377" cy="259045"/>
    <xdr:sp macro="" textlink="">
      <xdr:nvSpPr>
        <xdr:cNvPr id="120" name="n_1mainValue【道路】&#10;一人当たり延長"/>
        <xdr:cNvSpPr txBox="1"/>
      </xdr:nvSpPr>
      <xdr:spPr>
        <a:xfrm>
          <a:off x="9359410" y="54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3" name="テキスト ボックス 13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3" name="テキスト ボックス 14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5" name="テキスト ボックス 14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8165</xdr:rowOff>
    </xdr:from>
    <xdr:to>
      <xdr:col>6</xdr:col>
      <xdr:colOff>510540</xdr:colOff>
      <xdr:row>63</xdr:row>
      <xdr:rowOff>84365</xdr:rowOff>
    </xdr:to>
    <xdr:cxnSp macro="">
      <xdr:nvCxnSpPr>
        <xdr:cNvPr id="147" name="直線コネクタ 146"/>
        <xdr:cNvCxnSpPr/>
      </xdr:nvCxnSpPr>
      <xdr:spPr>
        <a:xfrm flipV="1">
          <a:off x="4634865" y="94379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88192</xdr:rowOff>
    </xdr:from>
    <xdr:ext cx="405111" cy="259045"/>
    <xdr:sp macro="" textlink="">
      <xdr:nvSpPr>
        <xdr:cNvPr id="148" name="【橋りょう・トンネル】&#10;有形固定資産減価償却率最小値テキスト"/>
        <xdr:cNvSpPr txBox="1"/>
      </xdr:nvSpPr>
      <xdr:spPr>
        <a:xfrm>
          <a:off x="4724400" y="1088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84365</xdr:rowOff>
    </xdr:from>
    <xdr:to>
      <xdr:col>6</xdr:col>
      <xdr:colOff>600075</xdr:colOff>
      <xdr:row>63</xdr:row>
      <xdr:rowOff>84365</xdr:rowOff>
    </xdr:to>
    <xdr:cxnSp macro="">
      <xdr:nvCxnSpPr>
        <xdr:cNvPr id="149" name="直線コネクタ 148"/>
        <xdr:cNvCxnSpPr/>
      </xdr:nvCxnSpPr>
      <xdr:spPr>
        <a:xfrm>
          <a:off x="4546600" y="1088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126292</xdr:rowOff>
    </xdr:from>
    <xdr:ext cx="405111" cy="259045"/>
    <xdr:sp macro="" textlink="">
      <xdr:nvSpPr>
        <xdr:cNvPr id="150" name="【橋りょう・トンネル】&#10;有形固定資産減価償却率最大値テキスト"/>
        <xdr:cNvSpPr txBox="1"/>
      </xdr:nvSpPr>
      <xdr:spPr>
        <a:xfrm>
          <a:off x="4724400" y="921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6</xdr:col>
      <xdr:colOff>422275</xdr:colOff>
      <xdr:row>55</xdr:row>
      <xdr:rowOff>8165</xdr:rowOff>
    </xdr:from>
    <xdr:to>
      <xdr:col>6</xdr:col>
      <xdr:colOff>600075</xdr:colOff>
      <xdr:row>55</xdr:row>
      <xdr:rowOff>8165</xdr:rowOff>
    </xdr:to>
    <xdr:cxnSp macro="">
      <xdr:nvCxnSpPr>
        <xdr:cNvPr id="151" name="直線コネクタ 150"/>
        <xdr:cNvCxnSpPr/>
      </xdr:nvCxnSpPr>
      <xdr:spPr>
        <a:xfrm>
          <a:off x="4546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131734</xdr:rowOff>
    </xdr:from>
    <xdr:ext cx="405111" cy="259045"/>
    <xdr:sp macro="" textlink="">
      <xdr:nvSpPr>
        <xdr:cNvPr id="152" name="【橋りょう・トンネル】&#10;有形固定資産減価償却率平均値テキスト"/>
        <xdr:cNvSpPr txBox="1"/>
      </xdr:nvSpPr>
      <xdr:spPr>
        <a:xfrm>
          <a:off x="47244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153307</xdr:rowOff>
    </xdr:from>
    <xdr:to>
      <xdr:col>6</xdr:col>
      <xdr:colOff>561975</xdr:colOff>
      <xdr:row>60</xdr:row>
      <xdr:rowOff>83457</xdr:rowOff>
    </xdr:to>
    <xdr:sp macro="" textlink="">
      <xdr:nvSpPr>
        <xdr:cNvPr id="153" name="フローチャート : 判断 152"/>
        <xdr:cNvSpPr/>
      </xdr:nvSpPr>
      <xdr:spPr>
        <a:xfrm>
          <a:off x="4584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145143</xdr:rowOff>
    </xdr:from>
    <xdr:to>
      <xdr:col>5</xdr:col>
      <xdr:colOff>409575</xdr:colOff>
      <xdr:row>61</xdr:row>
      <xdr:rowOff>75293</xdr:rowOff>
    </xdr:to>
    <xdr:sp macro="" textlink="">
      <xdr:nvSpPr>
        <xdr:cNvPr id="154" name="フローチャート : 判断 153"/>
        <xdr:cNvSpPr/>
      </xdr:nvSpPr>
      <xdr:spPr>
        <a:xfrm>
          <a:off x="3746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128815</xdr:rowOff>
    </xdr:from>
    <xdr:to>
      <xdr:col>6</xdr:col>
      <xdr:colOff>561975</xdr:colOff>
      <xdr:row>55</xdr:row>
      <xdr:rowOff>58965</xdr:rowOff>
    </xdr:to>
    <xdr:sp macro="" textlink="">
      <xdr:nvSpPr>
        <xdr:cNvPr id="160" name="円/楕円 159"/>
        <xdr:cNvSpPr/>
      </xdr:nvSpPr>
      <xdr:spPr>
        <a:xfrm>
          <a:off x="4584700" y="93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81842</xdr:rowOff>
    </xdr:from>
    <xdr:ext cx="405111" cy="259045"/>
    <xdr:sp macro="" textlink="">
      <xdr:nvSpPr>
        <xdr:cNvPr id="161" name="【橋りょう・トンネル】&#10;有形固定資産減価償却率該当値テキスト"/>
        <xdr:cNvSpPr txBox="1"/>
      </xdr:nvSpPr>
      <xdr:spPr>
        <a:xfrm>
          <a:off x="4724400" y="934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131535</xdr:rowOff>
    </xdr:from>
    <xdr:to>
      <xdr:col>5</xdr:col>
      <xdr:colOff>409575</xdr:colOff>
      <xdr:row>56</xdr:row>
      <xdr:rowOff>61685</xdr:rowOff>
    </xdr:to>
    <xdr:sp macro="" textlink="">
      <xdr:nvSpPr>
        <xdr:cNvPr id="162" name="円/楕円 161"/>
        <xdr:cNvSpPr/>
      </xdr:nvSpPr>
      <xdr:spPr>
        <a:xfrm>
          <a:off x="3746500" y="95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8165</xdr:rowOff>
    </xdr:from>
    <xdr:to>
      <xdr:col>6</xdr:col>
      <xdr:colOff>511175</xdr:colOff>
      <xdr:row>56</xdr:row>
      <xdr:rowOff>10885</xdr:rowOff>
    </xdr:to>
    <xdr:cxnSp macro="">
      <xdr:nvCxnSpPr>
        <xdr:cNvPr id="163" name="直線コネクタ 162"/>
        <xdr:cNvCxnSpPr/>
      </xdr:nvCxnSpPr>
      <xdr:spPr>
        <a:xfrm flipV="1">
          <a:off x="3797300" y="9437915"/>
          <a:ext cx="8382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66420</xdr:rowOff>
    </xdr:from>
    <xdr:ext cx="405111" cy="259045"/>
    <xdr:sp macro="" textlink="">
      <xdr:nvSpPr>
        <xdr:cNvPr id="164" name="n_1aveValue【橋りょう・トンネル】&#10;有形固定資産減価償却率"/>
        <xdr:cNvSpPr txBox="1"/>
      </xdr:nvSpPr>
      <xdr:spPr>
        <a:xfrm>
          <a:off x="3582043"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78212</xdr:rowOff>
    </xdr:from>
    <xdr:ext cx="405111" cy="259045"/>
    <xdr:sp macro="" textlink="">
      <xdr:nvSpPr>
        <xdr:cNvPr id="165" name="n_1mainValue【橋りょう・トンネル】&#10;有形固定資産減価償却率"/>
        <xdr:cNvSpPr txBox="1"/>
      </xdr:nvSpPr>
      <xdr:spPr>
        <a:xfrm>
          <a:off x="3582043" y="933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11233</xdr:rowOff>
    </xdr:from>
    <xdr:to>
      <xdr:col>15</xdr:col>
      <xdr:colOff>180340</xdr:colOff>
      <xdr:row>63</xdr:row>
      <xdr:rowOff>160306</xdr:rowOff>
    </xdr:to>
    <xdr:cxnSp macro="">
      <xdr:nvCxnSpPr>
        <xdr:cNvPr id="189" name="直線コネクタ 188"/>
        <xdr:cNvCxnSpPr/>
      </xdr:nvCxnSpPr>
      <xdr:spPr>
        <a:xfrm flipV="1">
          <a:off x="10476865" y="9612433"/>
          <a:ext cx="0" cy="134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164133</xdr:rowOff>
    </xdr:from>
    <xdr:ext cx="534377" cy="259045"/>
    <xdr:sp macro="" textlink="">
      <xdr:nvSpPr>
        <xdr:cNvPr id="190" name="【橋りょう・トンネル】&#10;一人当たり有形固定資産（償却資産）額最小値テキスト"/>
        <xdr:cNvSpPr txBox="1"/>
      </xdr:nvSpPr>
      <xdr:spPr>
        <a:xfrm>
          <a:off x="10566400" y="109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45,850</a:t>
          </a:r>
          <a:endParaRPr kumimoji="1" lang="ja-JP" altLang="en-US" sz="1000" b="1">
            <a:latin typeface="ＭＳ Ｐゴシック"/>
          </a:endParaRPr>
        </a:p>
      </xdr:txBody>
    </xdr:sp>
    <xdr:clientData/>
  </xdr:oneCellAnchor>
  <xdr:twoCellAnchor>
    <xdr:from>
      <xdr:col>15</xdr:col>
      <xdr:colOff>92075</xdr:colOff>
      <xdr:row>63</xdr:row>
      <xdr:rowOff>160306</xdr:rowOff>
    </xdr:from>
    <xdr:to>
      <xdr:col>15</xdr:col>
      <xdr:colOff>269875</xdr:colOff>
      <xdr:row>63</xdr:row>
      <xdr:rowOff>160306</xdr:rowOff>
    </xdr:to>
    <xdr:cxnSp macro="">
      <xdr:nvCxnSpPr>
        <xdr:cNvPr id="191" name="直線コネクタ 190"/>
        <xdr:cNvCxnSpPr/>
      </xdr:nvCxnSpPr>
      <xdr:spPr>
        <a:xfrm>
          <a:off x="10388600" y="1096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129360</xdr:rowOff>
    </xdr:from>
    <xdr:ext cx="599010" cy="259045"/>
    <xdr:sp macro="" textlink="">
      <xdr:nvSpPr>
        <xdr:cNvPr id="192" name="【橋りょう・トンネル】&#10;一人当たり有形固定資産（償却資産）額最大値テキスト"/>
        <xdr:cNvSpPr txBox="1"/>
      </xdr:nvSpPr>
      <xdr:spPr>
        <a:xfrm>
          <a:off x="10566400" y="938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754,103</a:t>
          </a:r>
          <a:endParaRPr kumimoji="1" lang="ja-JP" altLang="en-US" sz="1000" b="1">
            <a:latin typeface="ＭＳ Ｐゴシック"/>
          </a:endParaRPr>
        </a:p>
      </xdr:txBody>
    </xdr:sp>
    <xdr:clientData/>
  </xdr:oneCellAnchor>
  <xdr:twoCellAnchor>
    <xdr:from>
      <xdr:col>15</xdr:col>
      <xdr:colOff>92075</xdr:colOff>
      <xdr:row>56</xdr:row>
      <xdr:rowOff>11233</xdr:rowOff>
    </xdr:from>
    <xdr:to>
      <xdr:col>15</xdr:col>
      <xdr:colOff>269875</xdr:colOff>
      <xdr:row>56</xdr:row>
      <xdr:rowOff>11233</xdr:rowOff>
    </xdr:to>
    <xdr:cxnSp macro="">
      <xdr:nvCxnSpPr>
        <xdr:cNvPr id="193" name="直線コネクタ 192"/>
        <xdr:cNvCxnSpPr/>
      </xdr:nvCxnSpPr>
      <xdr:spPr>
        <a:xfrm>
          <a:off x="10388600" y="9612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107328</xdr:rowOff>
    </xdr:from>
    <xdr:ext cx="599010" cy="259045"/>
    <xdr:sp macro="" textlink="">
      <xdr:nvSpPr>
        <xdr:cNvPr id="194" name="【橋りょう・トンネル】&#10;一人当たり有形固定資産（償却資産）額平均値テキスト"/>
        <xdr:cNvSpPr txBox="1"/>
      </xdr:nvSpPr>
      <xdr:spPr>
        <a:xfrm>
          <a:off x="10566400" y="1005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84451</xdr:rowOff>
    </xdr:from>
    <xdr:to>
      <xdr:col>15</xdr:col>
      <xdr:colOff>231775</xdr:colOff>
      <xdr:row>60</xdr:row>
      <xdr:rowOff>14601</xdr:rowOff>
    </xdr:to>
    <xdr:sp macro="" textlink="">
      <xdr:nvSpPr>
        <xdr:cNvPr id="195" name="フローチャート : 判断 194"/>
        <xdr:cNvSpPr/>
      </xdr:nvSpPr>
      <xdr:spPr>
        <a:xfrm>
          <a:off x="10426700" y="1020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97100</xdr:rowOff>
    </xdr:from>
    <xdr:to>
      <xdr:col>14</xdr:col>
      <xdr:colOff>79375</xdr:colOff>
      <xdr:row>60</xdr:row>
      <xdr:rowOff>27250</xdr:rowOff>
    </xdr:to>
    <xdr:sp macro="" textlink="">
      <xdr:nvSpPr>
        <xdr:cNvPr id="196" name="フローチャート : 判断 195"/>
        <xdr:cNvSpPr/>
      </xdr:nvSpPr>
      <xdr:spPr>
        <a:xfrm>
          <a:off x="9588500" y="1021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109506</xdr:rowOff>
    </xdr:from>
    <xdr:to>
      <xdr:col>15</xdr:col>
      <xdr:colOff>231775</xdr:colOff>
      <xdr:row>64</xdr:row>
      <xdr:rowOff>39656</xdr:rowOff>
    </xdr:to>
    <xdr:sp macro="" textlink="">
      <xdr:nvSpPr>
        <xdr:cNvPr id="202" name="円/楕円 201"/>
        <xdr:cNvSpPr/>
      </xdr:nvSpPr>
      <xdr:spPr>
        <a:xfrm>
          <a:off x="10426700" y="109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24433</xdr:rowOff>
    </xdr:from>
    <xdr:ext cx="534377" cy="259045"/>
    <xdr:sp macro="" textlink="">
      <xdr:nvSpPr>
        <xdr:cNvPr id="203" name="【橋りょう・トンネル】&#10;一人当たり有形固定資産（償却資産）額該当値テキスト"/>
        <xdr:cNvSpPr txBox="1"/>
      </xdr:nvSpPr>
      <xdr:spPr>
        <a:xfrm>
          <a:off x="10566400" y="108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45,850</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110113</xdr:rowOff>
    </xdr:from>
    <xdr:to>
      <xdr:col>14</xdr:col>
      <xdr:colOff>79375</xdr:colOff>
      <xdr:row>64</xdr:row>
      <xdr:rowOff>40263</xdr:rowOff>
    </xdr:to>
    <xdr:sp macro="" textlink="">
      <xdr:nvSpPr>
        <xdr:cNvPr id="204" name="円/楕円 203"/>
        <xdr:cNvSpPr/>
      </xdr:nvSpPr>
      <xdr:spPr>
        <a:xfrm>
          <a:off x="9588500" y="109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160306</xdr:rowOff>
    </xdr:from>
    <xdr:to>
      <xdr:col>15</xdr:col>
      <xdr:colOff>180975</xdr:colOff>
      <xdr:row>63</xdr:row>
      <xdr:rowOff>160913</xdr:rowOff>
    </xdr:to>
    <xdr:cxnSp macro="">
      <xdr:nvCxnSpPr>
        <xdr:cNvPr id="205" name="直線コネクタ 204"/>
        <xdr:cNvCxnSpPr/>
      </xdr:nvCxnSpPr>
      <xdr:spPr>
        <a:xfrm flipV="1">
          <a:off x="9639300" y="10961656"/>
          <a:ext cx="8382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43777</xdr:rowOff>
    </xdr:from>
    <xdr:ext cx="599010" cy="259045"/>
    <xdr:sp macro="" textlink="">
      <xdr:nvSpPr>
        <xdr:cNvPr id="206" name="n_1aveValue【橋りょう・トンネル】&#10;一人当たり有形固定資産（償却資産）額"/>
        <xdr:cNvSpPr txBox="1"/>
      </xdr:nvSpPr>
      <xdr:spPr>
        <a:xfrm>
          <a:off x="9327094" y="998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412,362</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31390</xdr:rowOff>
    </xdr:from>
    <xdr:ext cx="534377" cy="259045"/>
    <xdr:sp macro="" textlink="">
      <xdr:nvSpPr>
        <xdr:cNvPr id="207" name="n_1mainValue【橋りょう・トンネル】&#10;一人当たり有形固定資産（償却資産）額"/>
        <xdr:cNvSpPr txBox="1"/>
      </xdr:nvSpPr>
      <xdr:spPr>
        <a:xfrm>
          <a:off x="9359411" y="1100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5" name="正方形/長方形 21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3" name="正方形/長方形 22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4" name="正方形/長方形 2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5" name="正方形/長方形 2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6" name="正方形/長方形 2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7" name="正方形/長方形 2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8" name="正方形/長方形 2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9" name="正方形/長方形 2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0" name="正方形/長方形 2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31" name="正方形/長方形 2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32" name="正方形/長方形 2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3" name="正方形/長方形 2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4" name="正方形/長方形 2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5" name="正方形/長方形 2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6" name="正方形/長方形 2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7" name="正方形/長方形 2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8" name="正方形/長方形 2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9" name="正方形/長方形 2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40" name="正方形/長方形 2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41" name="正方形/長方形 2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42" name="正方形/長方形 2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43" name="正方形/長方形 2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4" name="正方形/長方形 2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5" name="正方形/長方形 2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6" name="正方形/長方形 2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7" name="正方形/長方形 24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8" name="正方形/長方形 2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9" name="正方形/長方形 2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0" name="正方形/長方形 2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1" name="正方形/長方形 2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2" name="正方形/長方形 2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53" name="正方形/長方形 2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4" name="正方形/長方形 2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5" name="正方形/長方形 25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56" name="正方形/長方形 2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7" name="正方形/長方形 2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8" name="正方形/長方形 2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9" name="正方形/長方形 2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60" name="正方形/長方形 2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61" name="正方形/長方形 2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62" name="正方形/長方形 2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63" name="正方形/長方形 2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64" name="テキスト ボックス 2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65" name="直線コネクタ 2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66" name="テキスト ボックス 2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67" name="直線コネクタ 2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68" name="テキスト ボックス 2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69" name="直線コネクタ 2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70" name="テキスト ボックス 2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71" name="直線コネクタ 2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72" name="テキスト ボックス 2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73" name="直線コネクタ 2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74" name="テキスト ボックス 2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75" name="直線コネクタ 2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76" name="テキスト ボックス 2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77" name="直線コネクタ 2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78" name="テキスト ボックス 2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79" name="直線コネクタ 2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80" name="テキスト ボックス 2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63</xdr:row>
      <xdr:rowOff>93073</xdr:rowOff>
    </xdr:to>
    <xdr:cxnSp macro="">
      <xdr:nvCxnSpPr>
        <xdr:cNvPr id="282" name="直線コネクタ 281"/>
        <xdr:cNvCxnSpPr/>
      </xdr:nvCxnSpPr>
      <xdr:spPr>
        <a:xfrm flipV="1">
          <a:off x="16318864" y="9620794"/>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96900</xdr:rowOff>
    </xdr:from>
    <xdr:ext cx="405111" cy="259045"/>
    <xdr:sp macro="" textlink="">
      <xdr:nvSpPr>
        <xdr:cNvPr id="283" name="【学校施設】&#10;有形固定資産減価償却率最小値テキスト"/>
        <xdr:cNvSpPr txBox="1"/>
      </xdr:nvSpPr>
      <xdr:spPr>
        <a:xfrm>
          <a:off x="164084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63</xdr:row>
      <xdr:rowOff>93073</xdr:rowOff>
    </xdr:from>
    <xdr:to>
      <xdr:col>23</xdr:col>
      <xdr:colOff>606425</xdr:colOff>
      <xdr:row>63</xdr:row>
      <xdr:rowOff>93073</xdr:rowOff>
    </xdr:to>
    <xdr:cxnSp macro="">
      <xdr:nvCxnSpPr>
        <xdr:cNvPr id="284" name="直線コネクタ 283"/>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285" name="【学校施設】&#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286" name="直線コネクタ 285"/>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114136</xdr:rowOff>
    </xdr:from>
    <xdr:ext cx="405111" cy="259045"/>
    <xdr:sp macro="" textlink="">
      <xdr:nvSpPr>
        <xdr:cNvPr id="287" name="【学校施設】&#10;有形固定資産減価償却率平均値テキスト"/>
        <xdr:cNvSpPr txBox="1"/>
      </xdr:nvSpPr>
      <xdr:spPr>
        <a:xfrm>
          <a:off x="16408400" y="97153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91259</xdr:rowOff>
    </xdr:from>
    <xdr:to>
      <xdr:col>23</xdr:col>
      <xdr:colOff>568325</xdr:colOff>
      <xdr:row>58</xdr:row>
      <xdr:rowOff>21409</xdr:rowOff>
    </xdr:to>
    <xdr:sp macro="" textlink="">
      <xdr:nvSpPr>
        <xdr:cNvPr id="288" name="フローチャート : 判断 287"/>
        <xdr:cNvSpPr/>
      </xdr:nvSpPr>
      <xdr:spPr>
        <a:xfrm>
          <a:off x="16268700" y="986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39007</xdr:rowOff>
    </xdr:from>
    <xdr:to>
      <xdr:col>22</xdr:col>
      <xdr:colOff>415925</xdr:colOff>
      <xdr:row>57</xdr:row>
      <xdr:rowOff>140607</xdr:rowOff>
    </xdr:to>
    <xdr:sp macro="" textlink="">
      <xdr:nvSpPr>
        <xdr:cNvPr id="289" name="フローチャート : 判断 288"/>
        <xdr:cNvSpPr/>
      </xdr:nvSpPr>
      <xdr:spPr>
        <a:xfrm>
          <a:off x="15430500" y="98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90" name="テキスト ボックス 2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91" name="テキスト ボックス 2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92" name="テキスト ボックス 2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93" name="テキスト ボックス 2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94" name="テキスト ボックス 2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42273</xdr:rowOff>
    </xdr:from>
    <xdr:to>
      <xdr:col>23</xdr:col>
      <xdr:colOff>568325</xdr:colOff>
      <xdr:row>63</xdr:row>
      <xdr:rowOff>143873</xdr:rowOff>
    </xdr:to>
    <xdr:sp macro="" textlink="">
      <xdr:nvSpPr>
        <xdr:cNvPr id="295" name="円/楕円 294"/>
        <xdr:cNvSpPr/>
      </xdr:nvSpPr>
      <xdr:spPr>
        <a:xfrm>
          <a:off x="162687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128650</xdr:rowOff>
    </xdr:from>
    <xdr:ext cx="405111" cy="259045"/>
    <xdr:sp macro="" textlink="">
      <xdr:nvSpPr>
        <xdr:cNvPr id="296" name="【学校施設】&#10;有形固定資産減価償却率該当値テキスト"/>
        <xdr:cNvSpPr txBox="1"/>
      </xdr:nvSpPr>
      <xdr:spPr>
        <a:xfrm>
          <a:off x="16408400" y="10758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81462</xdr:rowOff>
    </xdr:from>
    <xdr:to>
      <xdr:col>22</xdr:col>
      <xdr:colOff>415925</xdr:colOff>
      <xdr:row>60</xdr:row>
      <xdr:rowOff>11612</xdr:rowOff>
    </xdr:to>
    <xdr:sp macro="" textlink="">
      <xdr:nvSpPr>
        <xdr:cNvPr id="297" name="円/楕円 296"/>
        <xdr:cNvSpPr/>
      </xdr:nvSpPr>
      <xdr:spPr>
        <a:xfrm>
          <a:off x="15430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132262</xdr:rowOff>
    </xdr:from>
    <xdr:to>
      <xdr:col>23</xdr:col>
      <xdr:colOff>517525</xdr:colOff>
      <xdr:row>63</xdr:row>
      <xdr:rowOff>93073</xdr:rowOff>
    </xdr:to>
    <xdr:cxnSp macro="">
      <xdr:nvCxnSpPr>
        <xdr:cNvPr id="298" name="直線コネクタ 297"/>
        <xdr:cNvCxnSpPr/>
      </xdr:nvCxnSpPr>
      <xdr:spPr>
        <a:xfrm>
          <a:off x="15481300" y="10247812"/>
          <a:ext cx="838200" cy="6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55</xdr:row>
      <xdr:rowOff>157134</xdr:rowOff>
    </xdr:from>
    <xdr:ext cx="405111" cy="259045"/>
    <xdr:sp macro="" textlink="">
      <xdr:nvSpPr>
        <xdr:cNvPr id="299" name="n_1aveValue【学校施設】&#10;有形固定資産減価償却率"/>
        <xdr:cNvSpPr txBox="1"/>
      </xdr:nvSpPr>
      <xdr:spPr>
        <a:xfrm>
          <a:off x="15266043"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2739</xdr:rowOff>
    </xdr:from>
    <xdr:ext cx="405111" cy="259045"/>
    <xdr:sp macro="" textlink="">
      <xdr:nvSpPr>
        <xdr:cNvPr id="300" name="n_1mainValue【学校施設】&#10;有形固定資産減価償却率"/>
        <xdr:cNvSpPr txBox="1"/>
      </xdr:nvSpPr>
      <xdr:spPr>
        <a:xfrm>
          <a:off x="15266043"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01" name="正方形/長方形 3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2" name="正方形/長方形 3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3" name="正方形/長方形 3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4" name="正方形/長方形 3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5" name="正方形/長方形 3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6" name="正方形/長方形 3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7" name="正方形/長方形 3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08" name="正方形/長方形 3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09" name="テキスト ボックス 3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10" name="直線コネクタ 3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11" name="テキスト ボックス 3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12" name="直線コネクタ 3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13" name="テキスト ボックス 3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14" name="直線コネクタ 3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15" name="テキスト ボックス 3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16" name="直線コネクタ 3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17" name="テキスト ボックス 3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18" name="直線コネクタ 3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19" name="テキスト ボックス 3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20" name="直線コネクタ 3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21" name="テキスト ボックス 3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13716</xdr:rowOff>
    </xdr:from>
    <xdr:to>
      <xdr:col>32</xdr:col>
      <xdr:colOff>186689</xdr:colOff>
      <xdr:row>62</xdr:row>
      <xdr:rowOff>69952</xdr:rowOff>
    </xdr:to>
    <xdr:cxnSp macro="">
      <xdr:nvCxnSpPr>
        <xdr:cNvPr id="323" name="直線コネクタ 322"/>
        <xdr:cNvCxnSpPr/>
      </xdr:nvCxnSpPr>
      <xdr:spPr>
        <a:xfrm flipV="1">
          <a:off x="22160864" y="9614916"/>
          <a:ext cx="0" cy="10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73779</xdr:rowOff>
    </xdr:from>
    <xdr:ext cx="469744" cy="259045"/>
    <xdr:sp macro="" textlink="">
      <xdr:nvSpPr>
        <xdr:cNvPr id="324" name="【学校施設】&#10;一人当たり面積最小値テキスト"/>
        <xdr:cNvSpPr txBox="1"/>
      </xdr:nvSpPr>
      <xdr:spPr>
        <a:xfrm>
          <a:off x="22250400" y="1070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1.597</a:t>
          </a:r>
          <a:endParaRPr kumimoji="1" lang="ja-JP" altLang="en-US" sz="1000" b="1">
            <a:latin typeface="ＭＳ Ｐゴシック"/>
          </a:endParaRPr>
        </a:p>
      </xdr:txBody>
    </xdr:sp>
    <xdr:clientData/>
  </xdr:oneCellAnchor>
  <xdr:twoCellAnchor>
    <xdr:from>
      <xdr:col>32</xdr:col>
      <xdr:colOff>98425</xdr:colOff>
      <xdr:row>62</xdr:row>
      <xdr:rowOff>69952</xdr:rowOff>
    </xdr:from>
    <xdr:to>
      <xdr:col>32</xdr:col>
      <xdr:colOff>276225</xdr:colOff>
      <xdr:row>62</xdr:row>
      <xdr:rowOff>69952</xdr:rowOff>
    </xdr:to>
    <xdr:cxnSp macro="">
      <xdr:nvCxnSpPr>
        <xdr:cNvPr id="325" name="直線コネクタ 324"/>
        <xdr:cNvCxnSpPr/>
      </xdr:nvCxnSpPr>
      <xdr:spPr>
        <a:xfrm>
          <a:off x="22072600" y="1069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131843</xdr:rowOff>
    </xdr:from>
    <xdr:ext cx="469744" cy="259045"/>
    <xdr:sp macro="" textlink="">
      <xdr:nvSpPr>
        <xdr:cNvPr id="326" name="【学校施設】&#10;一人当たり面積最大値テキスト"/>
        <xdr:cNvSpPr txBox="1"/>
      </xdr:nvSpPr>
      <xdr:spPr>
        <a:xfrm>
          <a:off x="22250400" y="93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3.970</a:t>
          </a:r>
          <a:endParaRPr kumimoji="1" lang="ja-JP" altLang="en-US" sz="1000" b="1">
            <a:latin typeface="ＭＳ Ｐゴシック"/>
          </a:endParaRPr>
        </a:p>
      </xdr:txBody>
    </xdr:sp>
    <xdr:clientData/>
  </xdr:oneCellAnchor>
  <xdr:twoCellAnchor>
    <xdr:from>
      <xdr:col>32</xdr:col>
      <xdr:colOff>98425</xdr:colOff>
      <xdr:row>56</xdr:row>
      <xdr:rowOff>13716</xdr:rowOff>
    </xdr:from>
    <xdr:to>
      <xdr:col>32</xdr:col>
      <xdr:colOff>276225</xdr:colOff>
      <xdr:row>56</xdr:row>
      <xdr:rowOff>13716</xdr:rowOff>
    </xdr:to>
    <xdr:cxnSp macro="">
      <xdr:nvCxnSpPr>
        <xdr:cNvPr id="327" name="直線コネクタ 326"/>
        <xdr:cNvCxnSpPr/>
      </xdr:nvCxnSpPr>
      <xdr:spPr>
        <a:xfrm>
          <a:off x="22072600" y="961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62602</xdr:rowOff>
    </xdr:from>
    <xdr:ext cx="469744" cy="259045"/>
    <xdr:sp macro="" textlink="">
      <xdr:nvSpPr>
        <xdr:cNvPr id="328" name="【学校施設】&#10;一人当たり面積平均値テキスト"/>
        <xdr:cNvSpPr txBox="1"/>
      </xdr:nvSpPr>
      <xdr:spPr>
        <a:xfrm>
          <a:off x="22250400" y="10006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39725</xdr:rowOff>
    </xdr:from>
    <xdr:to>
      <xdr:col>32</xdr:col>
      <xdr:colOff>238125</xdr:colOff>
      <xdr:row>59</xdr:row>
      <xdr:rowOff>141325</xdr:rowOff>
    </xdr:to>
    <xdr:sp macro="" textlink="">
      <xdr:nvSpPr>
        <xdr:cNvPr id="329" name="フローチャート : 判断 328"/>
        <xdr:cNvSpPr/>
      </xdr:nvSpPr>
      <xdr:spPr>
        <a:xfrm>
          <a:off x="22110700" y="101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58014</xdr:rowOff>
    </xdr:from>
    <xdr:to>
      <xdr:col>31</xdr:col>
      <xdr:colOff>85725</xdr:colOff>
      <xdr:row>59</xdr:row>
      <xdr:rowOff>159614</xdr:rowOff>
    </xdr:to>
    <xdr:sp macro="" textlink="">
      <xdr:nvSpPr>
        <xdr:cNvPr id="330" name="フローチャート : 判断 329"/>
        <xdr:cNvSpPr/>
      </xdr:nvSpPr>
      <xdr:spPr>
        <a:xfrm>
          <a:off x="21272500" y="1017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31" name="テキスト ボックス 3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32" name="テキスト ボックス 3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33" name="テキスト ボックス 3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34" name="テキスト ボックス 3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35" name="テキスト ボックス 3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19152</xdr:rowOff>
    </xdr:from>
    <xdr:to>
      <xdr:col>32</xdr:col>
      <xdr:colOff>238125</xdr:colOff>
      <xdr:row>62</xdr:row>
      <xdr:rowOff>120752</xdr:rowOff>
    </xdr:to>
    <xdr:sp macro="" textlink="">
      <xdr:nvSpPr>
        <xdr:cNvPr id="336" name="円/楕円 335"/>
        <xdr:cNvSpPr/>
      </xdr:nvSpPr>
      <xdr:spPr>
        <a:xfrm>
          <a:off x="22110700" y="106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105529</xdr:rowOff>
    </xdr:from>
    <xdr:ext cx="469744" cy="259045"/>
    <xdr:sp macro="" textlink="">
      <xdr:nvSpPr>
        <xdr:cNvPr id="337" name="【学校施設】&#10;一人当たり面積該当値テキスト"/>
        <xdr:cNvSpPr txBox="1"/>
      </xdr:nvSpPr>
      <xdr:spPr>
        <a:xfrm>
          <a:off x="22250400" y="1056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21437</xdr:rowOff>
    </xdr:from>
    <xdr:to>
      <xdr:col>31</xdr:col>
      <xdr:colOff>85725</xdr:colOff>
      <xdr:row>62</xdr:row>
      <xdr:rowOff>123037</xdr:rowOff>
    </xdr:to>
    <xdr:sp macro="" textlink="">
      <xdr:nvSpPr>
        <xdr:cNvPr id="338" name="円/楕円 337"/>
        <xdr:cNvSpPr/>
      </xdr:nvSpPr>
      <xdr:spPr>
        <a:xfrm>
          <a:off x="21272500" y="106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69952</xdr:rowOff>
    </xdr:from>
    <xdr:to>
      <xdr:col>32</xdr:col>
      <xdr:colOff>187325</xdr:colOff>
      <xdr:row>62</xdr:row>
      <xdr:rowOff>72237</xdr:rowOff>
    </xdr:to>
    <xdr:cxnSp macro="">
      <xdr:nvCxnSpPr>
        <xdr:cNvPr id="339" name="直線コネクタ 338"/>
        <xdr:cNvCxnSpPr/>
      </xdr:nvCxnSpPr>
      <xdr:spPr>
        <a:xfrm flipV="1">
          <a:off x="21323300" y="106998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4691</xdr:rowOff>
    </xdr:from>
    <xdr:ext cx="469744" cy="259045"/>
    <xdr:sp macro="" textlink="">
      <xdr:nvSpPr>
        <xdr:cNvPr id="340" name="n_1aveValue【学校施設】&#10;一人当たり面積"/>
        <xdr:cNvSpPr txBox="1"/>
      </xdr:nvSpPr>
      <xdr:spPr>
        <a:xfrm>
          <a:off x="21075727" y="994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114164</xdr:rowOff>
    </xdr:from>
    <xdr:ext cx="469744" cy="259045"/>
    <xdr:sp macro="" textlink="">
      <xdr:nvSpPr>
        <xdr:cNvPr id="341" name="n_1mainValue【学校施設】&#10;一人当たり面積"/>
        <xdr:cNvSpPr txBox="1"/>
      </xdr:nvSpPr>
      <xdr:spPr>
        <a:xfrm>
          <a:off x="21075727" y="10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42" name="正方形/長方形 3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343" name="正方形/長方形 34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344" name="正方形/長方形 34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345" name="正方形/長方形 34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346" name="正方形/長方形 34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7" name="正方形/長方形 3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48" name="正方形/長方形 3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349" name="正方形/長方形 34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350" name="正方形/長方形 34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351" name="正方形/長方形 35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352" name="正方形/長方形 35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53" name="正方形/長方形 3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54" name="正方形/長方形 3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55" name="正方形/長方形 3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6" name="正方形/長方形 3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7" name="正方形/長方形 3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58" name="正方形/長方形 3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59" name="正方形/長方形 3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60" name="正方形/長方形 3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61" name="正方形/長方形 3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62" name="テキスト ボックス 3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63" name="直線コネクタ 3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64" name="テキスト ボックス 3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65" name="直線コネクタ 3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66" name="テキスト ボックス 3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67" name="直線コネクタ 3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68" name="テキスト ボックス 3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69" name="直線コネクタ 3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70" name="テキスト ボックス 3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71" name="直線コネクタ 3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72" name="テキスト ボックス 3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73" name="直線コネクタ 3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374" name="テキスト ボックス 37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75" name="直線コネクタ 3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76" name="テキスト ボックス 3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91439</xdr:rowOff>
    </xdr:to>
    <xdr:cxnSp macro="">
      <xdr:nvCxnSpPr>
        <xdr:cNvPr id="378" name="直線コネクタ 377"/>
        <xdr:cNvCxnSpPr/>
      </xdr:nvCxnSpPr>
      <xdr:spPr>
        <a:xfrm flipV="1">
          <a:off x="16318864" y="17373600"/>
          <a:ext cx="0" cy="1062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95266</xdr:rowOff>
    </xdr:from>
    <xdr:ext cx="405111" cy="259045"/>
    <xdr:sp macro="" textlink="">
      <xdr:nvSpPr>
        <xdr:cNvPr id="379" name="【公民館】&#10;有形固定資産減価償却率最小値テキスト"/>
        <xdr:cNvSpPr txBox="1"/>
      </xdr:nvSpPr>
      <xdr:spPr>
        <a:xfrm>
          <a:off x="16408400"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428625</xdr:colOff>
      <xdr:row>107</xdr:row>
      <xdr:rowOff>91439</xdr:rowOff>
    </xdr:from>
    <xdr:to>
      <xdr:col>23</xdr:col>
      <xdr:colOff>606425</xdr:colOff>
      <xdr:row>107</xdr:row>
      <xdr:rowOff>91439</xdr:rowOff>
    </xdr:to>
    <xdr:cxnSp macro="">
      <xdr:nvCxnSpPr>
        <xdr:cNvPr id="380" name="直線コネクタ 379"/>
        <xdr:cNvCxnSpPr/>
      </xdr:nvCxnSpPr>
      <xdr:spPr>
        <a:xfrm>
          <a:off x="16230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381" name="【公民館】&#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382" name="直線コネクタ 381"/>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144797</xdr:rowOff>
    </xdr:from>
    <xdr:ext cx="405111" cy="259045"/>
    <xdr:sp macro="" textlink="">
      <xdr:nvSpPr>
        <xdr:cNvPr id="383" name="【公民館】&#10;有形固定資産減価償却率平均値テキスト"/>
        <xdr:cNvSpPr txBox="1"/>
      </xdr:nvSpPr>
      <xdr:spPr>
        <a:xfrm>
          <a:off x="16408400" y="1814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166370</xdr:rowOff>
    </xdr:from>
    <xdr:to>
      <xdr:col>23</xdr:col>
      <xdr:colOff>568325</xdr:colOff>
      <xdr:row>106</xdr:row>
      <xdr:rowOff>96520</xdr:rowOff>
    </xdr:to>
    <xdr:sp macro="" textlink="">
      <xdr:nvSpPr>
        <xdr:cNvPr id="384" name="フローチャート : 判断 383"/>
        <xdr:cNvSpPr/>
      </xdr:nvSpPr>
      <xdr:spPr>
        <a:xfrm>
          <a:off x="16268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48261</xdr:rowOff>
    </xdr:from>
    <xdr:to>
      <xdr:col>22</xdr:col>
      <xdr:colOff>415925</xdr:colOff>
      <xdr:row>106</xdr:row>
      <xdr:rowOff>149861</xdr:rowOff>
    </xdr:to>
    <xdr:sp macro="" textlink="">
      <xdr:nvSpPr>
        <xdr:cNvPr id="385" name="フローチャート : 判断 384"/>
        <xdr:cNvSpPr/>
      </xdr:nvSpPr>
      <xdr:spPr>
        <a:xfrm>
          <a:off x="15430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86" name="テキスト ボックス 3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87" name="テキスト ボックス 3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88" name="テキスト ボックス 3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89" name="テキスト ボックス 3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90" name="テキスト ボックス 3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6350</xdr:rowOff>
    </xdr:from>
    <xdr:to>
      <xdr:col>23</xdr:col>
      <xdr:colOff>568325</xdr:colOff>
      <xdr:row>101</xdr:row>
      <xdr:rowOff>107950</xdr:rowOff>
    </xdr:to>
    <xdr:sp macro="" textlink="">
      <xdr:nvSpPr>
        <xdr:cNvPr id="391" name="円/楕円 390"/>
        <xdr:cNvSpPr/>
      </xdr:nvSpPr>
      <xdr:spPr>
        <a:xfrm>
          <a:off x="162687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130827</xdr:rowOff>
    </xdr:from>
    <xdr:ext cx="405111" cy="259045"/>
    <xdr:sp macro="" textlink="">
      <xdr:nvSpPr>
        <xdr:cNvPr id="392" name="【公民館】&#10;有形固定資産減価償却率該当値テキスト"/>
        <xdr:cNvSpPr txBox="1"/>
      </xdr:nvSpPr>
      <xdr:spPr>
        <a:xfrm>
          <a:off x="16408400"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82550</xdr:rowOff>
    </xdr:from>
    <xdr:to>
      <xdr:col>22</xdr:col>
      <xdr:colOff>415925</xdr:colOff>
      <xdr:row>102</xdr:row>
      <xdr:rowOff>12700</xdr:rowOff>
    </xdr:to>
    <xdr:sp macro="" textlink="">
      <xdr:nvSpPr>
        <xdr:cNvPr id="393" name="円/楕円 392"/>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57150</xdr:rowOff>
    </xdr:from>
    <xdr:to>
      <xdr:col>23</xdr:col>
      <xdr:colOff>517525</xdr:colOff>
      <xdr:row>101</xdr:row>
      <xdr:rowOff>133350</xdr:rowOff>
    </xdr:to>
    <xdr:cxnSp macro="">
      <xdr:nvCxnSpPr>
        <xdr:cNvPr id="394" name="直線コネクタ 393"/>
        <xdr:cNvCxnSpPr/>
      </xdr:nvCxnSpPr>
      <xdr:spPr>
        <a:xfrm flipV="1">
          <a:off x="15481300" y="17373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140988</xdr:rowOff>
    </xdr:from>
    <xdr:ext cx="405111" cy="259045"/>
    <xdr:sp macro="" textlink="">
      <xdr:nvSpPr>
        <xdr:cNvPr id="395" name="n_1aveValue【公民館】&#10;有形固定資産減価償却率"/>
        <xdr:cNvSpPr txBox="1"/>
      </xdr:nvSpPr>
      <xdr:spPr>
        <a:xfrm>
          <a:off x="15266043"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29227</xdr:rowOff>
    </xdr:from>
    <xdr:ext cx="405111" cy="259045"/>
    <xdr:sp macro="" textlink="">
      <xdr:nvSpPr>
        <xdr:cNvPr id="396" name="n_1mainValue【公民館】&#10;有形固定資産減価償却率"/>
        <xdr:cNvSpPr txBox="1"/>
      </xdr:nvSpPr>
      <xdr:spPr>
        <a:xfrm>
          <a:off x="15266043"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97" name="正方形/長方形 3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8" name="正方形/長方形 3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99" name="正方形/長方形 3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00" name="正方形/長方形 3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01" name="正方形/長方形 4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02" name="正方形/長方形 4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03" name="正方形/長方形 4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04" name="正方形/長方形 4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05" name="テキスト ボックス 4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06" name="直線コネクタ 4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07" name="直線コネクタ 4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08" name="テキスト ボックス 4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09" name="直線コネクタ 4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10" name="テキスト ボックス 4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11" name="直線コネクタ 4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12" name="テキスト ボックス 4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13" name="直線コネクタ 4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14" name="テキスト ボックス 4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15" name="直線コネクタ 4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16" name="テキスト ボックス 4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83058</xdr:rowOff>
    </xdr:from>
    <xdr:to>
      <xdr:col>32</xdr:col>
      <xdr:colOff>186689</xdr:colOff>
      <xdr:row>107</xdr:row>
      <xdr:rowOff>121920</xdr:rowOff>
    </xdr:to>
    <xdr:cxnSp macro="">
      <xdr:nvCxnSpPr>
        <xdr:cNvPr id="418" name="直線コネクタ 417"/>
        <xdr:cNvCxnSpPr/>
      </xdr:nvCxnSpPr>
      <xdr:spPr>
        <a:xfrm flipV="1">
          <a:off x="22160864" y="1722805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125747</xdr:rowOff>
    </xdr:from>
    <xdr:ext cx="469744" cy="259045"/>
    <xdr:sp macro="" textlink="">
      <xdr:nvSpPr>
        <xdr:cNvPr id="419" name="【公民館】&#10;一人当たり面積最小値テキスト"/>
        <xdr:cNvSpPr txBox="1"/>
      </xdr:nvSpPr>
      <xdr:spPr>
        <a:xfrm>
          <a:off x="22250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107</xdr:row>
      <xdr:rowOff>121920</xdr:rowOff>
    </xdr:from>
    <xdr:to>
      <xdr:col>32</xdr:col>
      <xdr:colOff>276225</xdr:colOff>
      <xdr:row>107</xdr:row>
      <xdr:rowOff>121920</xdr:rowOff>
    </xdr:to>
    <xdr:cxnSp macro="">
      <xdr:nvCxnSpPr>
        <xdr:cNvPr id="420" name="直線コネクタ 419"/>
        <xdr:cNvCxnSpPr/>
      </xdr:nvCxnSpPr>
      <xdr:spPr>
        <a:xfrm>
          <a:off x="22072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29735</xdr:rowOff>
    </xdr:from>
    <xdr:ext cx="469744" cy="259045"/>
    <xdr:sp macro="" textlink="">
      <xdr:nvSpPr>
        <xdr:cNvPr id="421" name="【公民館】&#10;一人当たり面積最大値テキスト"/>
        <xdr:cNvSpPr txBox="1"/>
      </xdr:nvSpPr>
      <xdr:spPr>
        <a:xfrm>
          <a:off x="22250400" y="170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0.597</a:t>
          </a:r>
          <a:endParaRPr kumimoji="1" lang="ja-JP" altLang="en-US" sz="1000" b="1">
            <a:latin typeface="ＭＳ Ｐゴシック"/>
          </a:endParaRPr>
        </a:p>
      </xdr:txBody>
    </xdr:sp>
    <xdr:clientData/>
  </xdr:oneCellAnchor>
  <xdr:twoCellAnchor>
    <xdr:from>
      <xdr:col>32</xdr:col>
      <xdr:colOff>98425</xdr:colOff>
      <xdr:row>100</xdr:row>
      <xdr:rowOff>83058</xdr:rowOff>
    </xdr:from>
    <xdr:to>
      <xdr:col>32</xdr:col>
      <xdr:colOff>276225</xdr:colOff>
      <xdr:row>100</xdr:row>
      <xdr:rowOff>83058</xdr:rowOff>
    </xdr:to>
    <xdr:cxnSp macro="">
      <xdr:nvCxnSpPr>
        <xdr:cNvPr id="422" name="直線コネクタ 421"/>
        <xdr:cNvCxnSpPr/>
      </xdr:nvCxnSpPr>
      <xdr:spPr>
        <a:xfrm>
          <a:off x="22072600" y="1722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167149</xdr:rowOff>
    </xdr:from>
    <xdr:ext cx="469744" cy="259045"/>
    <xdr:sp macro="" textlink="">
      <xdr:nvSpPr>
        <xdr:cNvPr id="423" name="【公民館】&#10;一人当たり面積平均値テキスト"/>
        <xdr:cNvSpPr txBox="1"/>
      </xdr:nvSpPr>
      <xdr:spPr>
        <a:xfrm>
          <a:off x="22250400" y="17826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144272</xdr:rowOff>
    </xdr:from>
    <xdr:to>
      <xdr:col>32</xdr:col>
      <xdr:colOff>238125</xdr:colOff>
      <xdr:row>105</xdr:row>
      <xdr:rowOff>74422</xdr:rowOff>
    </xdr:to>
    <xdr:sp macro="" textlink="">
      <xdr:nvSpPr>
        <xdr:cNvPr id="424" name="フローチャート : 判断 423"/>
        <xdr:cNvSpPr/>
      </xdr:nvSpPr>
      <xdr:spPr>
        <a:xfrm>
          <a:off x="22110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153415</xdr:rowOff>
    </xdr:from>
    <xdr:to>
      <xdr:col>31</xdr:col>
      <xdr:colOff>85725</xdr:colOff>
      <xdr:row>105</xdr:row>
      <xdr:rowOff>83565</xdr:rowOff>
    </xdr:to>
    <xdr:sp macro="" textlink="">
      <xdr:nvSpPr>
        <xdr:cNvPr id="425" name="フローチャート : 判断 424"/>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26" name="テキスト ボックス 4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27" name="テキスト ボックス 4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28" name="テキスト ボックス 4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29" name="テキスト ボックス 4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30" name="テキスト ボックス 4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128270</xdr:rowOff>
    </xdr:from>
    <xdr:to>
      <xdr:col>32</xdr:col>
      <xdr:colOff>238125</xdr:colOff>
      <xdr:row>107</xdr:row>
      <xdr:rowOff>58420</xdr:rowOff>
    </xdr:to>
    <xdr:sp macro="" textlink="">
      <xdr:nvSpPr>
        <xdr:cNvPr id="431" name="円/楕円 430"/>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43197</xdr:rowOff>
    </xdr:from>
    <xdr:ext cx="469744" cy="259045"/>
    <xdr:sp macro="" textlink="">
      <xdr:nvSpPr>
        <xdr:cNvPr id="432" name="【公民館】&#10;一人当たり面積該当値テキスト"/>
        <xdr:cNvSpPr txBox="1"/>
      </xdr:nvSpPr>
      <xdr:spPr>
        <a:xfrm>
          <a:off x="22250400" y="1821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130556</xdr:rowOff>
    </xdr:from>
    <xdr:to>
      <xdr:col>31</xdr:col>
      <xdr:colOff>85725</xdr:colOff>
      <xdr:row>107</xdr:row>
      <xdr:rowOff>60706</xdr:rowOff>
    </xdr:to>
    <xdr:sp macro="" textlink="">
      <xdr:nvSpPr>
        <xdr:cNvPr id="433" name="円/楕円 432"/>
        <xdr:cNvSpPr/>
      </xdr:nvSpPr>
      <xdr:spPr>
        <a:xfrm>
          <a:off x="21272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7620</xdr:rowOff>
    </xdr:from>
    <xdr:to>
      <xdr:col>32</xdr:col>
      <xdr:colOff>187325</xdr:colOff>
      <xdr:row>107</xdr:row>
      <xdr:rowOff>9906</xdr:rowOff>
    </xdr:to>
    <xdr:cxnSp macro="">
      <xdr:nvCxnSpPr>
        <xdr:cNvPr id="434" name="直線コネクタ 433"/>
        <xdr:cNvCxnSpPr/>
      </xdr:nvCxnSpPr>
      <xdr:spPr>
        <a:xfrm flipV="1">
          <a:off x="21323300" y="183527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100092</xdr:rowOff>
    </xdr:from>
    <xdr:ext cx="469744" cy="259045"/>
    <xdr:sp macro="" textlink="">
      <xdr:nvSpPr>
        <xdr:cNvPr id="435" name="n_1aveValue【公民館】&#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51833</xdr:rowOff>
    </xdr:from>
    <xdr:ext cx="469744" cy="259045"/>
    <xdr:sp macro="" textlink="">
      <xdr:nvSpPr>
        <xdr:cNvPr id="436" name="n_1mainValue【公民館】&#10;一人当たり面積"/>
        <xdr:cNvSpPr txBox="1"/>
      </xdr:nvSpPr>
      <xdr:spPr>
        <a:xfrm>
          <a:off x="210757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37" name="正方形/長方形 4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8" name="正方形/長方形 4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39" name="テキスト ボックス 4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較して有形固定資産減価償却率が高くなっている施設は，公民館，道路，橋梁・トンネル，であり，低くなっている施設は，学校施設である。特に有形固定資産減価償却率が高いのは公民館であり，８４．０％となっている。築４０年以上経過し，施設の老朽化が進んでいることが要因であり，適切な維持管理・更新をしていく必要がある。また，道路については，前年度より１．８ポイント増，橋梁・トンネルについても前年度より１．６ポイントの増となっており，どちらも類似団体の中で最も高くなっている。これらインフラ系公共施設についても耐用年数の経過による老朽化が進んでおり，今後も，定期的な点検及び道路維持パトロールによる点検・診断を実施し，路面の損傷状況を踏まえながら適切な更新をしていかなければならない。橋梁については，平成２５年に策定した「八千代町橋梁長寿命化修繕化計画」に基づき，計画的に順次必要な修繕や長寿命化を実施していく。学校施設については前年度と比べて９．９ポイント減の４３．２％になっており，類似団体内で最も低い水準である。これは平成２８年度の中学校校舎建設事業によるものである。また校舎建設事業により，学校施設の一人当たり面積については前年度と比較し若干上昇したが，依然類似団体内では最も低くなっている。今後は，児童・生徒数の動向や地域における役割を十分に踏まえ，適切な維持管理を進め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22,763
21,652
58.99
9,074,780
8,575,969
468,076
5,134,278
7,715,141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133350</xdr:rowOff>
    </xdr:to>
    <xdr:cxnSp macro="">
      <xdr:nvCxnSpPr>
        <xdr:cNvPr id="57" name="直線コネクタ 56"/>
        <xdr:cNvCxnSpPr/>
      </xdr:nvCxnSpPr>
      <xdr:spPr>
        <a:xfrm flipV="1">
          <a:off x="4634865" y="57150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137177</xdr:rowOff>
    </xdr:from>
    <xdr:ext cx="405111" cy="259045"/>
    <xdr:sp macro="" textlink="">
      <xdr:nvSpPr>
        <xdr:cNvPr id="58" name="【図書館】&#10;有形固定資産減価償却率最小値テキスト"/>
        <xdr:cNvSpPr txBox="1"/>
      </xdr:nvSpPr>
      <xdr:spPr>
        <a:xfrm>
          <a:off x="47244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422275</xdr:colOff>
      <xdr:row>41</xdr:row>
      <xdr:rowOff>133350</xdr:rowOff>
    </xdr:from>
    <xdr:to>
      <xdr:col>6</xdr:col>
      <xdr:colOff>600075</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図書館】&#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41927</xdr:rowOff>
    </xdr:from>
    <xdr:ext cx="405111" cy="259045"/>
    <xdr:sp macro="" textlink="">
      <xdr:nvSpPr>
        <xdr:cNvPr id="62" name="【図書館】&#10;有形固定資産減価償却率平均値テキスト"/>
        <xdr:cNvSpPr txBox="1"/>
      </xdr:nvSpPr>
      <xdr:spPr>
        <a:xfrm>
          <a:off x="4724400" y="621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63500</xdr:rowOff>
    </xdr:from>
    <xdr:to>
      <xdr:col>6</xdr:col>
      <xdr:colOff>561975</xdr:colOff>
      <xdr:row>36</xdr:row>
      <xdr:rowOff>165100</xdr:rowOff>
    </xdr:to>
    <xdr:sp macro="" textlink="">
      <xdr:nvSpPr>
        <xdr:cNvPr id="63" name="フローチャート : 判断 62"/>
        <xdr:cNvSpPr/>
      </xdr:nvSpPr>
      <xdr:spPr>
        <a:xfrm>
          <a:off x="45847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146050</xdr:rowOff>
    </xdr:from>
    <xdr:to>
      <xdr:col>5</xdr:col>
      <xdr:colOff>409575</xdr:colOff>
      <xdr:row>38</xdr:row>
      <xdr:rowOff>76200</xdr:rowOff>
    </xdr:to>
    <xdr:sp macro="" textlink="">
      <xdr:nvSpPr>
        <xdr:cNvPr id="64" name="フローチャート : 判断 63"/>
        <xdr:cNvSpPr/>
      </xdr:nvSpPr>
      <xdr:spPr>
        <a:xfrm>
          <a:off x="3746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67327</xdr:rowOff>
    </xdr:from>
    <xdr:ext cx="405111" cy="259045"/>
    <xdr:sp macro="" textlink="">
      <xdr:nvSpPr>
        <xdr:cNvPr id="65" name="n_1aveValue【図書館】&#10;有形固定資産減価償却率"/>
        <xdr:cNvSpPr txBox="1"/>
      </xdr:nvSpPr>
      <xdr:spPr>
        <a:xfrm>
          <a:off x="3582043" y="658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6350</xdr:rowOff>
    </xdr:from>
    <xdr:to>
      <xdr:col>6</xdr:col>
      <xdr:colOff>561975</xdr:colOff>
      <xdr:row>33</xdr:row>
      <xdr:rowOff>107950</xdr:rowOff>
    </xdr:to>
    <xdr:sp macro="" textlink="">
      <xdr:nvSpPr>
        <xdr:cNvPr id="71" name="円/楕円 70"/>
        <xdr:cNvSpPr/>
      </xdr:nvSpPr>
      <xdr:spPr>
        <a:xfrm>
          <a:off x="4584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130827</xdr:rowOff>
    </xdr:from>
    <xdr:ext cx="405111" cy="259045"/>
    <xdr:sp macro="" textlink="">
      <xdr:nvSpPr>
        <xdr:cNvPr id="72" name="【図書館】&#10;有形固定資産減価償却率該当値テキスト"/>
        <xdr:cNvSpPr txBox="1"/>
      </xdr:nvSpPr>
      <xdr:spPr>
        <a:xfrm>
          <a:off x="4724400"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88900</xdr:rowOff>
    </xdr:from>
    <xdr:to>
      <xdr:col>5</xdr:col>
      <xdr:colOff>409575</xdr:colOff>
      <xdr:row>35</xdr:row>
      <xdr:rowOff>19050</xdr:rowOff>
    </xdr:to>
    <xdr:sp macro="" textlink="">
      <xdr:nvSpPr>
        <xdr:cNvPr id="73" name="円/楕円 72"/>
        <xdr:cNvSpPr/>
      </xdr:nvSpPr>
      <xdr:spPr>
        <a:xfrm>
          <a:off x="3746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57150</xdr:rowOff>
    </xdr:from>
    <xdr:to>
      <xdr:col>6</xdr:col>
      <xdr:colOff>511175</xdr:colOff>
      <xdr:row>34</xdr:row>
      <xdr:rowOff>139700</xdr:rowOff>
    </xdr:to>
    <xdr:cxnSp macro="">
      <xdr:nvCxnSpPr>
        <xdr:cNvPr id="74" name="直線コネクタ 73"/>
        <xdr:cNvCxnSpPr/>
      </xdr:nvCxnSpPr>
      <xdr:spPr>
        <a:xfrm flipV="1">
          <a:off x="3797300" y="57150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33</xdr:row>
      <xdr:rowOff>35577</xdr:rowOff>
    </xdr:from>
    <xdr:ext cx="405111" cy="259045"/>
    <xdr:sp macro="" textlink="">
      <xdr:nvSpPr>
        <xdr:cNvPr id="75" name="n_1mainValue【図書館】&#10;有形固定資産減価償却率"/>
        <xdr:cNvSpPr txBox="1"/>
      </xdr:nvSpPr>
      <xdr:spPr>
        <a:xfrm>
          <a:off x="3582043" y="56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0" name="テキスト ボックス 8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2" name="テキスト ボックス 9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4" name="テキスト ボックス 9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6" name="テキスト ボックス 9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8" name="テキスト ボックス 9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117022</xdr:rowOff>
    </xdr:from>
    <xdr:to>
      <xdr:col>15</xdr:col>
      <xdr:colOff>180340</xdr:colOff>
      <xdr:row>42</xdr:row>
      <xdr:rowOff>59872</xdr:rowOff>
    </xdr:to>
    <xdr:cxnSp macro="">
      <xdr:nvCxnSpPr>
        <xdr:cNvPr id="102" name="直線コネクタ 101"/>
        <xdr:cNvCxnSpPr/>
      </xdr:nvCxnSpPr>
      <xdr:spPr>
        <a:xfrm flipV="1">
          <a:off x="10476865" y="577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63699</xdr:rowOff>
    </xdr:from>
    <xdr:ext cx="469744" cy="259045"/>
    <xdr:sp macro="" textlink="">
      <xdr:nvSpPr>
        <xdr:cNvPr id="103" name="【図書館】&#10;一人当たり面積最小値テキスト"/>
        <xdr:cNvSpPr txBox="1"/>
      </xdr:nvSpPr>
      <xdr:spPr>
        <a:xfrm>
          <a:off x="10566400" y="72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42</xdr:row>
      <xdr:rowOff>59872</xdr:rowOff>
    </xdr:from>
    <xdr:to>
      <xdr:col>15</xdr:col>
      <xdr:colOff>269875</xdr:colOff>
      <xdr:row>42</xdr:row>
      <xdr:rowOff>59872</xdr:rowOff>
    </xdr:to>
    <xdr:cxnSp macro="">
      <xdr:nvCxnSpPr>
        <xdr:cNvPr id="104" name="直線コネクタ 103"/>
        <xdr:cNvCxnSpPr/>
      </xdr:nvCxnSpPr>
      <xdr:spPr>
        <a:xfrm>
          <a:off x="10388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63699</xdr:rowOff>
    </xdr:from>
    <xdr:ext cx="469744" cy="259045"/>
    <xdr:sp macro="" textlink="">
      <xdr:nvSpPr>
        <xdr:cNvPr id="105" name="【図書館】&#10;一人当たり面積最大値テキスト"/>
        <xdr:cNvSpPr txBox="1"/>
      </xdr:nvSpPr>
      <xdr:spPr>
        <a:xfrm>
          <a:off x="105664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33</xdr:row>
      <xdr:rowOff>117022</xdr:rowOff>
    </xdr:from>
    <xdr:to>
      <xdr:col>15</xdr:col>
      <xdr:colOff>269875</xdr:colOff>
      <xdr:row>33</xdr:row>
      <xdr:rowOff>117022</xdr:rowOff>
    </xdr:to>
    <xdr:cxnSp macro="">
      <xdr:nvCxnSpPr>
        <xdr:cNvPr id="106" name="直線コネクタ 105"/>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126292</xdr:rowOff>
    </xdr:from>
    <xdr:ext cx="469744" cy="259045"/>
    <xdr:sp macro="" textlink="">
      <xdr:nvSpPr>
        <xdr:cNvPr id="107" name="【図書館】&#10;一人当たり面積平均値テキスト"/>
        <xdr:cNvSpPr txBox="1"/>
      </xdr:nvSpPr>
      <xdr:spPr>
        <a:xfrm>
          <a:off x="10566400" y="646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147864</xdr:rowOff>
    </xdr:from>
    <xdr:to>
      <xdr:col>15</xdr:col>
      <xdr:colOff>231775</xdr:colOff>
      <xdr:row>38</xdr:row>
      <xdr:rowOff>78014</xdr:rowOff>
    </xdr:to>
    <xdr:sp macro="" textlink="">
      <xdr:nvSpPr>
        <xdr:cNvPr id="108" name="フローチャート : 判断 107"/>
        <xdr:cNvSpPr/>
      </xdr:nvSpPr>
      <xdr:spPr>
        <a:xfrm>
          <a:off x="10426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164193</xdr:rowOff>
    </xdr:from>
    <xdr:to>
      <xdr:col>14</xdr:col>
      <xdr:colOff>79375</xdr:colOff>
      <xdr:row>38</xdr:row>
      <xdr:rowOff>94343</xdr:rowOff>
    </xdr:to>
    <xdr:sp macro="" textlink="">
      <xdr:nvSpPr>
        <xdr:cNvPr id="109" name="フローチャート : 判断 108"/>
        <xdr:cNvSpPr/>
      </xdr:nvSpPr>
      <xdr:spPr>
        <a:xfrm>
          <a:off x="9588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85470</xdr:rowOff>
    </xdr:from>
    <xdr:ext cx="469744" cy="259045"/>
    <xdr:sp macro="" textlink="">
      <xdr:nvSpPr>
        <xdr:cNvPr id="110" name="n_1aveValue【図書館】&#10;一人当たり面積"/>
        <xdr:cNvSpPr txBox="1"/>
      </xdr:nvSpPr>
      <xdr:spPr>
        <a:xfrm>
          <a:off x="9391727"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66222</xdr:rowOff>
    </xdr:from>
    <xdr:to>
      <xdr:col>15</xdr:col>
      <xdr:colOff>231775</xdr:colOff>
      <xdr:row>33</xdr:row>
      <xdr:rowOff>167822</xdr:rowOff>
    </xdr:to>
    <xdr:sp macro="" textlink="">
      <xdr:nvSpPr>
        <xdr:cNvPr id="116" name="円/楕円 115"/>
        <xdr:cNvSpPr/>
      </xdr:nvSpPr>
      <xdr:spPr>
        <a:xfrm>
          <a:off x="104267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19249</xdr:rowOff>
    </xdr:from>
    <xdr:ext cx="469744" cy="259045"/>
    <xdr:sp macro="" textlink="">
      <xdr:nvSpPr>
        <xdr:cNvPr id="117" name="【図書館】&#10;一人当たり面積該当値テキスト"/>
        <xdr:cNvSpPr txBox="1"/>
      </xdr:nvSpPr>
      <xdr:spPr>
        <a:xfrm>
          <a:off x="10566400"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82550</xdr:rowOff>
    </xdr:from>
    <xdr:to>
      <xdr:col>14</xdr:col>
      <xdr:colOff>79375</xdr:colOff>
      <xdr:row>34</xdr:row>
      <xdr:rowOff>12700</xdr:rowOff>
    </xdr:to>
    <xdr:sp macro="" textlink="">
      <xdr:nvSpPr>
        <xdr:cNvPr id="118" name="円/楕円 117"/>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117022</xdr:rowOff>
    </xdr:from>
    <xdr:to>
      <xdr:col>15</xdr:col>
      <xdr:colOff>180975</xdr:colOff>
      <xdr:row>33</xdr:row>
      <xdr:rowOff>133350</xdr:rowOff>
    </xdr:to>
    <xdr:cxnSp macro="">
      <xdr:nvCxnSpPr>
        <xdr:cNvPr id="119" name="直線コネクタ 118"/>
        <xdr:cNvCxnSpPr/>
      </xdr:nvCxnSpPr>
      <xdr:spPr>
        <a:xfrm flipV="1">
          <a:off x="9639300" y="5774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32</xdr:row>
      <xdr:rowOff>29227</xdr:rowOff>
    </xdr:from>
    <xdr:ext cx="469744" cy="259045"/>
    <xdr:sp macro="" textlink="">
      <xdr:nvSpPr>
        <xdr:cNvPr id="120" name="n_1mainValue【図書館】&#10;一人当たり面積"/>
        <xdr:cNvSpPr txBox="1"/>
      </xdr:nvSpPr>
      <xdr:spPr>
        <a:xfrm>
          <a:off x="9391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41" name="テキスト ボックス 14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160020</xdr:rowOff>
    </xdr:from>
    <xdr:to>
      <xdr:col>6</xdr:col>
      <xdr:colOff>510540</xdr:colOff>
      <xdr:row>63</xdr:row>
      <xdr:rowOff>140970</xdr:rowOff>
    </xdr:to>
    <xdr:cxnSp macro="">
      <xdr:nvCxnSpPr>
        <xdr:cNvPr id="145" name="直線コネクタ 144"/>
        <xdr:cNvCxnSpPr/>
      </xdr:nvCxnSpPr>
      <xdr:spPr>
        <a:xfrm flipV="1">
          <a:off x="4634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144797</xdr:rowOff>
    </xdr:from>
    <xdr:ext cx="405111" cy="259045"/>
    <xdr:sp macro="" textlink="">
      <xdr:nvSpPr>
        <xdr:cNvPr id="146" name="【体育館・プール】&#10;有形固定資産減価償却率最小値テキスト"/>
        <xdr:cNvSpPr txBox="1"/>
      </xdr:nvSpPr>
      <xdr:spPr>
        <a:xfrm>
          <a:off x="4724400"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6</xdr:col>
      <xdr:colOff>422275</xdr:colOff>
      <xdr:row>63</xdr:row>
      <xdr:rowOff>140970</xdr:rowOff>
    </xdr:from>
    <xdr:to>
      <xdr:col>6</xdr:col>
      <xdr:colOff>600075</xdr:colOff>
      <xdr:row>63</xdr:row>
      <xdr:rowOff>140970</xdr:rowOff>
    </xdr:to>
    <xdr:cxnSp macro="">
      <xdr:nvCxnSpPr>
        <xdr:cNvPr id="147" name="直線コネクタ 146"/>
        <xdr:cNvCxnSpPr/>
      </xdr:nvCxnSpPr>
      <xdr:spPr>
        <a:xfrm>
          <a:off x="4546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106697</xdr:rowOff>
    </xdr:from>
    <xdr:ext cx="405111" cy="259045"/>
    <xdr:sp macro="" textlink="">
      <xdr:nvSpPr>
        <xdr:cNvPr id="148" name="【体育館・プール】&#10;有形固定資産減価償却率最大値テキスト"/>
        <xdr:cNvSpPr txBox="1"/>
      </xdr:nvSpPr>
      <xdr:spPr>
        <a:xfrm>
          <a:off x="47244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83.8</a:t>
          </a:r>
          <a:endParaRPr kumimoji="1" lang="ja-JP" altLang="en-US" sz="1000" b="1">
            <a:latin typeface="ＭＳ Ｐゴシック"/>
          </a:endParaRPr>
        </a:p>
      </xdr:txBody>
    </xdr:sp>
    <xdr:clientData/>
  </xdr:oneCellAnchor>
  <xdr:twoCellAnchor>
    <xdr:from>
      <xdr:col>6</xdr:col>
      <xdr:colOff>422275</xdr:colOff>
      <xdr:row>56</xdr:row>
      <xdr:rowOff>160020</xdr:rowOff>
    </xdr:from>
    <xdr:to>
      <xdr:col>6</xdr:col>
      <xdr:colOff>600075</xdr:colOff>
      <xdr:row>56</xdr:row>
      <xdr:rowOff>160020</xdr:rowOff>
    </xdr:to>
    <xdr:cxnSp macro="">
      <xdr:nvCxnSpPr>
        <xdr:cNvPr id="149" name="直線コネクタ 148"/>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91457</xdr:rowOff>
    </xdr:from>
    <xdr:ext cx="405111" cy="259045"/>
    <xdr:sp macro="" textlink="">
      <xdr:nvSpPr>
        <xdr:cNvPr id="150" name="【体育館・プール】&#10;有形固定資産減価償却率平均値テキスト"/>
        <xdr:cNvSpPr txBox="1"/>
      </xdr:nvSpPr>
      <xdr:spPr>
        <a:xfrm>
          <a:off x="4724400" y="1020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113030</xdr:rowOff>
    </xdr:from>
    <xdr:to>
      <xdr:col>6</xdr:col>
      <xdr:colOff>561975</xdr:colOff>
      <xdr:row>60</xdr:row>
      <xdr:rowOff>43180</xdr:rowOff>
    </xdr:to>
    <xdr:sp macro="" textlink="">
      <xdr:nvSpPr>
        <xdr:cNvPr id="151" name="フローチャート : 判断 150"/>
        <xdr:cNvSpPr/>
      </xdr:nvSpPr>
      <xdr:spPr>
        <a:xfrm>
          <a:off x="45847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xdr:rowOff>
    </xdr:from>
    <xdr:to>
      <xdr:col>5</xdr:col>
      <xdr:colOff>409575</xdr:colOff>
      <xdr:row>60</xdr:row>
      <xdr:rowOff>107950</xdr:rowOff>
    </xdr:to>
    <xdr:sp macro="" textlink="">
      <xdr:nvSpPr>
        <xdr:cNvPr id="152" name="フローチャート : 判断 151"/>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99077</xdr:rowOff>
    </xdr:from>
    <xdr:ext cx="405111" cy="259045"/>
    <xdr:sp macro="" textlink="">
      <xdr:nvSpPr>
        <xdr:cNvPr id="153" name="n_1aveValue【体育館・プール】&#10;有形固定資産減価償却率"/>
        <xdr:cNvSpPr txBox="1"/>
      </xdr:nvSpPr>
      <xdr:spPr>
        <a:xfrm>
          <a:off x="3582043"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21590</xdr:rowOff>
    </xdr:from>
    <xdr:to>
      <xdr:col>6</xdr:col>
      <xdr:colOff>561975</xdr:colOff>
      <xdr:row>57</xdr:row>
      <xdr:rowOff>123190</xdr:rowOff>
    </xdr:to>
    <xdr:sp macro="" textlink="">
      <xdr:nvSpPr>
        <xdr:cNvPr id="159" name="円/楕円 158"/>
        <xdr:cNvSpPr/>
      </xdr:nvSpPr>
      <xdr:spPr>
        <a:xfrm>
          <a:off x="45847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107967</xdr:rowOff>
    </xdr:from>
    <xdr:ext cx="405111" cy="259045"/>
    <xdr:sp macro="" textlink="">
      <xdr:nvSpPr>
        <xdr:cNvPr id="160" name="【体育館・プール】&#10;有形固定資産減価償却率該当値テキスト"/>
        <xdr:cNvSpPr txBox="1"/>
      </xdr:nvSpPr>
      <xdr:spPr>
        <a:xfrm>
          <a:off x="4724400" y="970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105410</xdr:rowOff>
    </xdr:from>
    <xdr:to>
      <xdr:col>5</xdr:col>
      <xdr:colOff>409575</xdr:colOff>
      <xdr:row>58</xdr:row>
      <xdr:rowOff>35560</xdr:rowOff>
    </xdr:to>
    <xdr:sp macro="" textlink="">
      <xdr:nvSpPr>
        <xdr:cNvPr id="161" name="円/楕円 160"/>
        <xdr:cNvSpPr/>
      </xdr:nvSpPr>
      <xdr:spPr>
        <a:xfrm>
          <a:off x="3746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72390</xdr:rowOff>
    </xdr:from>
    <xdr:to>
      <xdr:col>6</xdr:col>
      <xdr:colOff>511175</xdr:colOff>
      <xdr:row>57</xdr:row>
      <xdr:rowOff>156210</xdr:rowOff>
    </xdr:to>
    <xdr:cxnSp macro="">
      <xdr:nvCxnSpPr>
        <xdr:cNvPr id="162" name="直線コネクタ 161"/>
        <xdr:cNvCxnSpPr/>
      </xdr:nvCxnSpPr>
      <xdr:spPr>
        <a:xfrm flipV="1">
          <a:off x="3797300" y="98450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52087</xdr:rowOff>
    </xdr:from>
    <xdr:ext cx="405111" cy="259045"/>
    <xdr:sp macro="" textlink="">
      <xdr:nvSpPr>
        <xdr:cNvPr id="163" name="n_1mainValue【体育館・プール】&#10;有形固定資産減価償却率"/>
        <xdr:cNvSpPr txBox="1"/>
      </xdr:nvSpPr>
      <xdr:spPr>
        <a:xfrm>
          <a:off x="3582043"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4" name="テキスト ボックス 17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63</xdr:row>
      <xdr:rowOff>64770</xdr:rowOff>
    </xdr:to>
    <xdr:cxnSp macro="">
      <xdr:nvCxnSpPr>
        <xdr:cNvPr id="188" name="直線コネクタ 187"/>
        <xdr:cNvCxnSpPr/>
      </xdr:nvCxnSpPr>
      <xdr:spPr>
        <a:xfrm flipV="1">
          <a:off x="10476865" y="9464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68597</xdr:rowOff>
    </xdr:from>
    <xdr:ext cx="469744" cy="259045"/>
    <xdr:sp macro="" textlink="">
      <xdr:nvSpPr>
        <xdr:cNvPr id="189" name="【体育館・プール】&#10;一人当たり面積最小値テキスト"/>
        <xdr:cNvSpPr txBox="1"/>
      </xdr:nvSpPr>
      <xdr:spPr>
        <a:xfrm>
          <a:off x="10566400"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63</xdr:row>
      <xdr:rowOff>64770</xdr:rowOff>
    </xdr:from>
    <xdr:to>
      <xdr:col>15</xdr:col>
      <xdr:colOff>269875</xdr:colOff>
      <xdr:row>63</xdr:row>
      <xdr:rowOff>64770</xdr:rowOff>
    </xdr:to>
    <xdr:cxnSp macro="">
      <xdr:nvCxnSpPr>
        <xdr:cNvPr id="190" name="直線コネクタ 189"/>
        <xdr:cNvCxnSpPr/>
      </xdr:nvCxnSpPr>
      <xdr:spPr>
        <a:xfrm>
          <a:off x="10388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91"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0.358</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92" name="直線コネクタ 191"/>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71137</xdr:rowOff>
    </xdr:from>
    <xdr:ext cx="469744" cy="259045"/>
    <xdr:sp macro="" textlink="">
      <xdr:nvSpPr>
        <xdr:cNvPr id="193" name="【体育館・プール】&#10;一人当たり面積平均値テキスト"/>
        <xdr:cNvSpPr txBox="1"/>
      </xdr:nvSpPr>
      <xdr:spPr>
        <a:xfrm>
          <a:off x="10566400" y="10186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48260</xdr:rowOff>
    </xdr:from>
    <xdr:to>
      <xdr:col>15</xdr:col>
      <xdr:colOff>231775</xdr:colOff>
      <xdr:row>60</xdr:row>
      <xdr:rowOff>149860</xdr:rowOff>
    </xdr:to>
    <xdr:sp macro="" textlink="">
      <xdr:nvSpPr>
        <xdr:cNvPr id="194" name="フローチャート : 判断 193"/>
        <xdr:cNvSpPr/>
      </xdr:nvSpPr>
      <xdr:spPr>
        <a:xfrm>
          <a:off x="104267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71120</xdr:rowOff>
    </xdr:from>
    <xdr:to>
      <xdr:col>14</xdr:col>
      <xdr:colOff>79375</xdr:colOff>
      <xdr:row>61</xdr:row>
      <xdr:rowOff>1270</xdr:rowOff>
    </xdr:to>
    <xdr:sp macro="" textlink="">
      <xdr:nvSpPr>
        <xdr:cNvPr id="195" name="フローチャート : 判断 194"/>
        <xdr:cNvSpPr/>
      </xdr:nvSpPr>
      <xdr:spPr>
        <a:xfrm>
          <a:off x="9588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17797</xdr:rowOff>
    </xdr:from>
    <xdr:ext cx="469744" cy="259045"/>
    <xdr:sp macro="" textlink="">
      <xdr:nvSpPr>
        <xdr:cNvPr id="196" name="n_1aveValue【体育館・プール】&#10;一人当たり面積"/>
        <xdr:cNvSpPr txBox="1"/>
      </xdr:nvSpPr>
      <xdr:spPr>
        <a:xfrm>
          <a:off x="93917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13970</xdr:rowOff>
    </xdr:from>
    <xdr:to>
      <xdr:col>15</xdr:col>
      <xdr:colOff>231775</xdr:colOff>
      <xdr:row>63</xdr:row>
      <xdr:rowOff>115570</xdr:rowOff>
    </xdr:to>
    <xdr:sp macro="" textlink="">
      <xdr:nvSpPr>
        <xdr:cNvPr id="202" name="円/楕円 201"/>
        <xdr:cNvSpPr/>
      </xdr:nvSpPr>
      <xdr:spPr>
        <a:xfrm>
          <a:off x="10426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100347</xdr:rowOff>
    </xdr:from>
    <xdr:ext cx="469744" cy="259045"/>
    <xdr:sp macro="" textlink="">
      <xdr:nvSpPr>
        <xdr:cNvPr id="203" name="【体育館・プール】&#10;一人当たり面積該当値テキスト"/>
        <xdr:cNvSpPr txBox="1"/>
      </xdr:nvSpPr>
      <xdr:spPr>
        <a:xfrm>
          <a:off x="105664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21590</xdr:rowOff>
    </xdr:from>
    <xdr:to>
      <xdr:col>14</xdr:col>
      <xdr:colOff>79375</xdr:colOff>
      <xdr:row>63</xdr:row>
      <xdr:rowOff>123190</xdr:rowOff>
    </xdr:to>
    <xdr:sp macro="" textlink="">
      <xdr:nvSpPr>
        <xdr:cNvPr id="204" name="円/楕円 203"/>
        <xdr:cNvSpPr/>
      </xdr:nvSpPr>
      <xdr:spPr>
        <a:xfrm>
          <a:off x="9588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64770</xdr:rowOff>
    </xdr:from>
    <xdr:to>
      <xdr:col>15</xdr:col>
      <xdr:colOff>180975</xdr:colOff>
      <xdr:row>63</xdr:row>
      <xdr:rowOff>72390</xdr:rowOff>
    </xdr:to>
    <xdr:cxnSp macro="">
      <xdr:nvCxnSpPr>
        <xdr:cNvPr id="205" name="直線コネクタ 204"/>
        <xdr:cNvCxnSpPr/>
      </xdr:nvCxnSpPr>
      <xdr:spPr>
        <a:xfrm flipV="1">
          <a:off x="9639300" y="10866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63</xdr:row>
      <xdr:rowOff>114317</xdr:rowOff>
    </xdr:from>
    <xdr:ext cx="469744" cy="259045"/>
    <xdr:sp macro="" textlink="">
      <xdr:nvSpPr>
        <xdr:cNvPr id="206" name="n_1mainValue【体育館・プール】&#10;一人当たり面積"/>
        <xdr:cNvSpPr txBox="1"/>
      </xdr:nvSpPr>
      <xdr:spPr>
        <a:xfrm>
          <a:off x="9391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5" name="正方形/長方形 2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2" name="正方形/長方形 22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30" name="正方形/長方形 2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8" name="正方形/長方形 2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40" name="正方形/長方形 239"/>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41" name="正方形/長方形 240"/>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42" name="正方形/長方形 241"/>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43" name="正方形/長方形 242"/>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4" name="正方形/長方形 24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5" name="正方形/長方形 2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46" name="正方形/長方形 245"/>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47" name="正方形/長方形 246"/>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48" name="正方形/長方形 247"/>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49" name="正方形/長方形 248"/>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0" name="正方形/長方形 24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51" name="正方形/長方形 2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2" name="正方形/長方形 2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3" name="正方形/長方形 2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4" name="正方形/長方形 2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5" name="正方形/長方形 2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6" name="正方形/長方形 2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7" name="正方形/長方形 2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8" name="正方形/長方形 2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9" name="テキスト ボックス 2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60" name="直線コネクタ 2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61" name="テキスト ボックス 26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62" name="直線コネクタ 2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63" name="テキスト ボックス 2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64" name="直線コネクタ 2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65" name="テキスト ボックス 2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66" name="直線コネクタ 2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67" name="テキスト ボックス 2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68" name="直線コネクタ 2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69" name="テキスト ボックス 2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70" name="直線コネクタ 2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71" name="テキスト ボックス 27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72" name="直線コネクタ 2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73" name="テキスト ボックス 27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38100</xdr:rowOff>
    </xdr:from>
    <xdr:to>
      <xdr:col>23</xdr:col>
      <xdr:colOff>516889</xdr:colOff>
      <xdr:row>64</xdr:row>
      <xdr:rowOff>80010</xdr:rowOff>
    </xdr:to>
    <xdr:cxnSp macro="">
      <xdr:nvCxnSpPr>
        <xdr:cNvPr id="275" name="直線コネクタ 274"/>
        <xdr:cNvCxnSpPr/>
      </xdr:nvCxnSpPr>
      <xdr:spPr>
        <a:xfrm flipV="1">
          <a:off x="16318864" y="963930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83837</xdr:rowOff>
    </xdr:from>
    <xdr:ext cx="405111" cy="259045"/>
    <xdr:sp macro="" textlink="">
      <xdr:nvSpPr>
        <xdr:cNvPr id="276" name="【保健センター・保健所】&#10;有形固定資産減価償却率最小値テキスト"/>
        <xdr:cNvSpPr txBox="1"/>
      </xdr:nvSpPr>
      <xdr:spPr>
        <a:xfrm>
          <a:off x="164084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64</xdr:row>
      <xdr:rowOff>80010</xdr:rowOff>
    </xdr:from>
    <xdr:to>
      <xdr:col>23</xdr:col>
      <xdr:colOff>606425</xdr:colOff>
      <xdr:row>64</xdr:row>
      <xdr:rowOff>80010</xdr:rowOff>
    </xdr:to>
    <xdr:cxnSp macro="">
      <xdr:nvCxnSpPr>
        <xdr:cNvPr id="277" name="直線コネクタ 276"/>
        <xdr:cNvCxnSpPr/>
      </xdr:nvCxnSpPr>
      <xdr:spPr>
        <a:xfrm>
          <a:off x="16230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156227</xdr:rowOff>
    </xdr:from>
    <xdr:ext cx="405111" cy="259045"/>
    <xdr:sp macro="" textlink="">
      <xdr:nvSpPr>
        <xdr:cNvPr id="278" name="【保健センター・保健所】&#10;有形固定資産減価償却率最大値テキスト"/>
        <xdr:cNvSpPr txBox="1"/>
      </xdr:nvSpPr>
      <xdr:spPr>
        <a:xfrm>
          <a:off x="164084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56</xdr:row>
      <xdr:rowOff>38100</xdr:rowOff>
    </xdr:from>
    <xdr:to>
      <xdr:col>23</xdr:col>
      <xdr:colOff>606425</xdr:colOff>
      <xdr:row>56</xdr:row>
      <xdr:rowOff>38100</xdr:rowOff>
    </xdr:to>
    <xdr:cxnSp macro="">
      <xdr:nvCxnSpPr>
        <xdr:cNvPr id="279" name="直線コネクタ 278"/>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60977</xdr:rowOff>
    </xdr:from>
    <xdr:ext cx="405111" cy="259045"/>
    <xdr:sp macro="" textlink="">
      <xdr:nvSpPr>
        <xdr:cNvPr id="280" name="【保健センター・保健所】&#10;有形固定資産減価償却率平均値テキスト"/>
        <xdr:cNvSpPr txBox="1"/>
      </xdr:nvSpPr>
      <xdr:spPr>
        <a:xfrm>
          <a:off x="16408400" y="10690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82550</xdr:rowOff>
    </xdr:from>
    <xdr:to>
      <xdr:col>23</xdr:col>
      <xdr:colOff>568325</xdr:colOff>
      <xdr:row>63</xdr:row>
      <xdr:rowOff>12700</xdr:rowOff>
    </xdr:to>
    <xdr:sp macro="" textlink="">
      <xdr:nvSpPr>
        <xdr:cNvPr id="281" name="フローチャート : 判断 280"/>
        <xdr:cNvSpPr/>
      </xdr:nvSpPr>
      <xdr:spPr>
        <a:xfrm>
          <a:off x="162687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158750</xdr:rowOff>
    </xdr:from>
    <xdr:to>
      <xdr:col>22</xdr:col>
      <xdr:colOff>415925</xdr:colOff>
      <xdr:row>63</xdr:row>
      <xdr:rowOff>88900</xdr:rowOff>
    </xdr:to>
    <xdr:sp macro="" textlink="">
      <xdr:nvSpPr>
        <xdr:cNvPr id="282" name="フローチャート : 判断 281"/>
        <xdr:cNvSpPr/>
      </xdr:nvSpPr>
      <xdr:spPr>
        <a:xfrm>
          <a:off x="15430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80027</xdr:rowOff>
    </xdr:from>
    <xdr:ext cx="405111" cy="259045"/>
    <xdr:sp macro="" textlink="">
      <xdr:nvSpPr>
        <xdr:cNvPr id="283" name="n_1aveValue【保健センター・保健所】&#10;有形固定資産減価償却率"/>
        <xdr:cNvSpPr txBox="1"/>
      </xdr:nvSpPr>
      <xdr:spPr>
        <a:xfrm>
          <a:off x="15266043"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84" name="テキスト ボックス 2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85" name="テキスト ボックス 2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86" name="テキスト ボックス 2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87" name="テキスト ボックス 2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88" name="テキスト ボックス 2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25400</xdr:rowOff>
    </xdr:from>
    <xdr:to>
      <xdr:col>23</xdr:col>
      <xdr:colOff>568325</xdr:colOff>
      <xdr:row>60</xdr:row>
      <xdr:rowOff>127000</xdr:rowOff>
    </xdr:to>
    <xdr:sp macro="" textlink="">
      <xdr:nvSpPr>
        <xdr:cNvPr id="289" name="円/楕円 288"/>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48277</xdr:rowOff>
    </xdr:from>
    <xdr:ext cx="405111" cy="259045"/>
    <xdr:sp macro="" textlink="">
      <xdr:nvSpPr>
        <xdr:cNvPr id="290" name="【保健センター・保健所】&#10;有形固定資産減価償却率該当値テキスト"/>
        <xdr:cNvSpPr txBox="1"/>
      </xdr:nvSpPr>
      <xdr:spPr>
        <a:xfrm>
          <a:off x="16408400"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101600</xdr:rowOff>
    </xdr:from>
    <xdr:to>
      <xdr:col>22</xdr:col>
      <xdr:colOff>415925</xdr:colOff>
      <xdr:row>61</xdr:row>
      <xdr:rowOff>31750</xdr:rowOff>
    </xdr:to>
    <xdr:sp macro="" textlink="">
      <xdr:nvSpPr>
        <xdr:cNvPr id="291" name="円/楕円 290"/>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76200</xdr:rowOff>
    </xdr:from>
    <xdr:to>
      <xdr:col>23</xdr:col>
      <xdr:colOff>517525</xdr:colOff>
      <xdr:row>60</xdr:row>
      <xdr:rowOff>152400</xdr:rowOff>
    </xdr:to>
    <xdr:cxnSp macro="">
      <xdr:nvCxnSpPr>
        <xdr:cNvPr id="292" name="直線コネクタ 291"/>
        <xdr:cNvCxnSpPr/>
      </xdr:nvCxnSpPr>
      <xdr:spPr>
        <a:xfrm flipV="1">
          <a:off x="15481300" y="10363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48277</xdr:rowOff>
    </xdr:from>
    <xdr:ext cx="405111" cy="259045"/>
    <xdr:sp macro="" textlink="">
      <xdr:nvSpPr>
        <xdr:cNvPr id="293" name="n_1mainValue【保健センター・保健所】&#10;有形固定資産減価償却率"/>
        <xdr:cNvSpPr txBox="1"/>
      </xdr:nvSpPr>
      <xdr:spPr>
        <a:xfrm>
          <a:off x="15266043"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94" name="正方形/長方形 2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5" name="正方形/長方形 2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6" name="正方形/長方形 2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7" name="正方形/長方形 2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8" name="正方形/長方形 2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9" name="正方形/長方形 2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0" name="正方形/長方形 2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01" name="正方形/長方形 3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02" name="テキスト ボックス 3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03" name="直線コネクタ 3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04" name="直線コネクタ 3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05" name="テキスト ボックス 3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06" name="直線コネクタ 3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07" name="テキスト ボックス 3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08" name="直線コネクタ 3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09" name="テキスト ボックス 3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10" name="直線コネクタ 3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11" name="テキスト ボックス 3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12" name="直線コネクタ 3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13" name="テキスト ボックス 31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14" name="直線コネクタ 3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15" name="テキスト ボックス 3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57150</xdr:rowOff>
    </xdr:to>
    <xdr:cxnSp macro="">
      <xdr:nvCxnSpPr>
        <xdr:cNvPr id="317" name="直線コネクタ 316"/>
        <xdr:cNvCxnSpPr/>
      </xdr:nvCxnSpPr>
      <xdr:spPr>
        <a:xfrm flipV="1">
          <a:off x="22160864" y="96393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318"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319" name="直線コネクタ 318"/>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320"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0.185</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321" name="直線コネクタ 320"/>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132097</xdr:rowOff>
    </xdr:from>
    <xdr:ext cx="469744" cy="259045"/>
    <xdr:sp macro="" textlink="">
      <xdr:nvSpPr>
        <xdr:cNvPr id="322" name="【保健センター・保健所】&#10;一人当たり面積平均値テキスト"/>
        <xdr:cNvSpPr txBox="1"/>
      </xdr:nvSpPr>
      <xdr:spPr>
        <a:xfrm>
          <a:off x="222504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323" name="フローチャート : 判断 322"/>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116840</xdr:rowOff>
    </xdr:from>
    <xdr:to>
      <xdr:col>31</xdr:col>
      <xdr:colOff>85725</xdr:colOff>
      <xdr:row>61</xdr:row>
      <xdr:rowOff>46990</xdr:rowOff>
    </xdr:to>
    <xdr:sp macro="" textlink="">
      <xdr:nvSpPr>
        <xdr:cNvPr id="324" name="フローチャート : 判断 323"/>
        <xdr:cNvSpPr/>
      </xdr:nvSpPr>
      <xdr:spPr>
        <a:xfrm>
          <a:off x="21272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63517</xdr:rowOff>
    </xdr:from>
    <xdr:ext cx="469744" cy="259045"/>
    <xdr:sp macro="" textlink="">
      <xdr:nvSpPr>
        <xdr:cNvPr id="325" name="n_1aveValue【保健センター・保健所】&#10;一人当たり面積"/>
        <xdr:cNvSpPr txBox="1"/>
      </xdr:nvSpPr>
      <xdr:spPr>
        <a:xfrm>
          <a:off x="210757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26" name="テキスト ボックス 3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27" name="テキスト ボックス 3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28" name="テキスト ボックス 3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29" name="テキスト ボックス 3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30" name="テキスト ボックス 3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132080</xdr:rowOff>
    </xdr:from>
    <xdr:to>
      <xdr:col>32</xdr:col>
      <xdr:colOff>238125</xdr:colOff>
      <xdr:row>63</xdr:row>
      <xdr:rowOff>62230</xdr:rowOff>
    </xdr:to>
    <xdr:sp macro="" textlink="">
      <xdr:nvSpPr>
        <xdr:cNvPr id="331" name="円/楕円 330"/>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47007</xdr:rowOff>
    </xdr:from>
    <xdr:ext cx="469744" cy="259045"/>
    <xdr:sp macro="" textlink="">
      <xdr:nvSpPr>
        <xdr:cNvPr id="332" name="【保健センター・保健所】&#10;一人当たり面積該当値テキスト"/>
        <xdr:cNvSpPr txBox="1"/>
      </xdr:nvSpPr>
      <xdr:spPr>
        <a:xfrm>
          <a:off x="22250400" y="106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132080</xdr:rowOff>
    </xdr:from>
    <xdr:to>
      <xdr:col>31</xdr:col>
      <xdr:colOff>85725</xdr:colOff>
      <xdr:row>63</xdr:row>
      <xdr:rowOff>62230</xdr:rowOff>
    </xdr:to>
    <xdr:sp macro="" textlink="">
      <xdr:nvSpPr>
        <xdr:cNvPr id="333" name="円/楕円 332"/>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11430</xdr:rowOff>
    </xdr:from>
    <xdr:to>
      <xdr:col>32</xdr:col>
      <xdr:colOff>187325</xdr:colOff>
      <xdr:row>63</xdr:row>
      <xdr:rowOff>11430</xdr:rowOff>
    </xdr:to>
    <xdr:cxnSp macro="">
      <xdr:nvCxnSpPr>
        <xdr:cNvPr id="334" name="直線コネクタ 333"/>
        <xdr:cNvCxnSpPr/>
      </xdr:nvCxnSpPr>
      <xdr:spPr>
        <a:xfrm>
          <a:off x="21323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53357</xdr:rowOff>
    </xdr:from>
    <xdr:ext cx="469744" cy="259045"/>
    <xdr:sp macro="" textlink="">
      <xdr:nvSpPr>
        <xdr:cNvPr id="335"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36" name="正方形/長方形 3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7" name="正方形/長方形 3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8" name="正方形/長方形 3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39" name="正方形/長方形 3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0" name="正方形/長方形 3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1" name="正方形/長方形 3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2" name="正方形/長方形 3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3" name="正方形/長方形 3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4" name="テキスト ボックス 3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5" name="直線コネクタ 3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46" name="テキスト ボックス 34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347" name="直線コネクタ 3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348" name="テキスト ボックス 34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49" name="直線コネクタ 3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50" name="テキスト ボックス 3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51" name="直線コネクタ 3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52" name="テキスト ボックス 3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53" name="直線コネクタ 3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54" name="テキスト ボックス 3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55" name="直線コネクタ 3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56" name="テキスト ボックス 3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57" name="直線コネクタ 3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358" name="テキスト ボックス 35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59" name="直線コネクタ 3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60" name="テキスト ボックス 35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170362</xdr:rowOff>
    </xdr:from>
    <xdr:to>
      <xdr:col>23</xdr:col>
      <xdr:colOff>516889</xdr:colOff>
      <xdr:row>85</xdr:row>
      <xdr:rowOff>144236</xdr:rowOff>
    </xdr:to>
    <xdr:cxnSp macro="">
      <xdr:nvCxnSpPr>
        <xdr:cNvPr id="362" name="直線コネクタ 361"/>
        <xdr:cNvCxnSpPr/>
      </xdr:nvCxnSpPr>
      <xdr:spPr>
        <a:xfrm flipV="1">
          <a:off x="16318864" y="13372012"/>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363"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364" name="直線コネクタ 363"/>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117039</xdr:rowOff>
    </xdr:from>
    <xdr:ext cx="405111" cy="259045"/>
    <xdr:sp macro="" textlink="">
      <xdr:nvSpPr>
        <xdr:cNvPr id="365" name="【消防施設】&#10;有形固定資産減価償却率最大値テキスト"/>
        <xdr:cNvSpPr txBox="1"/>
      </xdr:nvSpPr>
      <xdr:spPr>
        <a:xfrm>
          <a:off x="16408400" y="1314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428625</xdr:colOff>
      <xdr:row>77</xdr:row>
      <xdr:rowOff>170362</xdr:rowOff>
    </xdr:from>
    <xdr:to>
      <xdr:col>23</xdr:col>
      <xdr:colOff>606425</xdr:colOff>
      <xdr:row>77</xdr:row>
      <xdr:rowOff>170362</xdr:rowOff>
    </xdr:to>
    <xdr:cxnSp macro="">
      <xdr:nvCxnSpPr>
        <xdr:cNvPr id="366" name="直線コネクタ 365"/>
        <xdr:cNvCxnSpPr/>
      </xdr:nvCxnSpPr>
      <xdr:spPr>
        <a:xfrm>
          <a:off x="16230600" y="133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17978</xdr:rowOff>
    </xdr:from>
    <xdr:ext cx="405111" cy="259045"/>
    <xdr:sp macro="" textlink="">
      <xdr:nvSpPr>
        <xdr:cNvPr id="367" name="【消防施設】&#10;有形固定資産減価償却率平均値テキスト"/>
        <xdr:cNvSpPr txBox="1"/>
      </xdr:nvSpPr>
      <xdr:spPr>
        <a:xfrm>
          <a:off x="16408400" y="14419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39551</xdr:rowOff>
    </xdr:from>
    <xdr:to>
      <xdr:col>23</xdr:col>
      <xdr:colOff>568325</xdr:colOff>
      <xdr:row>84</xdr:row>
      <xdr:rowOff>141151</xdr:rowOff>
    </xdr:to>
    <xdr:sp macro="" textlink="">
      <xdr:nvSpPr>
        <xdr:cNvPr id="368" name="フローチャート : 判断 367"/>
        <xdr:cNvSpPr/>
      </xdr:nvSpPr>
      <xdr:spPr>
        <a:xfrm>
          <a:off x="16268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121194</xdr:rowOff>
    </xdr:from>
    <xdr:to>
      <xdr:col>22</xdr:col>
      <xdr:colOff>415925</xdr:colOff>
      <xdr:row>85</xdr:row>
      <xdr:rowOff>51344</xdr:rowOff>
    </xdr:to>
    <xdr:sp macro="" textlink="">
      <xdr:nvSpPr>
        <xdr:cNvPr id="369" name="フローチャート : 判断 368"/>
        <xdr:cNvSpPr/>
      </xdr:nvSpPr>
      <xdr:spPr>
        <a:xfrm>
          <a:off x="15430500" y="1452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42471</xdr:rowOff>
    </xdr:from>
    <xdr:ext cx="405111" cy="259045"/>
    <xdr:sp macro="" textlink="">
      <xdr:nvSpPr>
        <xdr:cNvPr id="370" name="n_1aveValue【消防施設】&#10;有形固定資産減価償却率"/>
        <xdr:cNvSpPr txBox="1"/>
      </xdr:nvSpPr>
      <xdr:spPr>
        <a:xfrm>
          <a:off x="15266043"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71" name="テキスト ボックス 3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72" name="テキスト ボックス 3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73" name="テキスト ボックス 3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4" name="テキスト ボックス 3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75" name="テキスト ボックス 3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376" name="円/楕円 375"/>
        <xdr:cNvSpPr/>
      </xdr:nvSpPr>
      <xdr:spPr>
        <a:xfrm>
          <a:off x="16268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90188</xdr:rowOff>
    </xdr:from>
    <xdr:ext cx="405111" cy="259045"/>
    <xdr:sp macro="" textlink="">
      <xdr:nvSpPr>
        <xdr:cNvPr id="377" name="【消防施設】&#10;有形固定資産減価償却率該当値テキスト"/>
        <xdr:cNvSpPr txBox="1"/>
      </xdr:nvSpPr>
      <xdr:spPr>
        <a:xfrm>
          <a:off x="16408400"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33020</xdr:rowOff>
    </xdr:from>
    <xdr:to>
      <xdr:col>22</xdr:col>
      <xdr:colOff>415925</xdr:colOff>
      <xdr:row>84</xdr:row>
      <xdr:rowOff>134620</xdr:rowOff>
    </xdr:to>
    <xdr:sp macro="" textlink="">
      <xdr:nvSpPr>
        <xdr:cNvPr id="378" name="円/楕円 377"/>
        <xdr:cNvSpPr/>
      </xdr:nvSpPr>
      <xdr:spPr>
        <a:xfrm>
          <a:off x="1543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118111</xdr:rowOff>
    </xdr:from>
    <xdr:to>
      <xdr:col>23</xdr:col>
      <xdr:colOff>517525</xdr:colOff>
      <xdr:row>84</xdr:row>
      <xdr:rowOff>83820</xdr:rowOff>
    </xdr:to>
    <xdr:cxnSp macro="">
      <xdr:nvCxnSpPr>
        <xdr:cNvPr id="379" name="直線コネクタ 378"/>
        <xdr:cNvCxnSpPr/>
      </xdr:nvCxnSpPr>
      <xdr:spPr>
        <a:xfrm flipV="1">
          <a:off x="15481300" y="143484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151147</xdr:rowOff>
    </xdr:from>
    <xdr:ext cx="405111" cy="259045"/>
    <xdr:sp macro="" textlink="">
      <xdr:nvSpPr>
        <xdr:cNvPr id="380" name="n_1mainValue【消防施設】&#10;有形固定資産減価償却率"/>
        <xdr:cNvSpPr txBox="1"/>
      </xdr:nvSpPr>
      <xdr:spPr>
        <a:xfrm>
          <a:off x="15266043" y="1421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81" name="正方形/長方形 3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2" name="正方形/長方形 3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3" name="正方形/長方形 3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4" name="正方形/長方形 3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5" name="正方形/長方形 3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6" name="正方形/長方形 3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7" name="正方形/長方形 3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8" name="正方形/長方形 3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89" name="テキスト ボックス 3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90" name="直線コネクタ 3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91" name="直線コネクタ 3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92" name="テキスト ボックス 3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93" name="直線コネクタ 3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94" name="テキスト ボックス 3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95" name="直線コネクタ 3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96" name="テキスト ボックス 3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97" name="直線コネクタ 3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98" name="テキスト ボックス 3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99" name="直線コネクタ 3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00" name="テキスト ボックス 3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31242</xdr:rowOff>
    </xdr:from>
    <xdr:to>
      <xdr:col>32</xdr:col>
      <xdr:colOff>186689</xdr:colOff>
      <xdr:row>85</xdr:row>
      <xdr:rowOff>81535</xdr:rowOff>
    </xdr:to>
    <xdr:cxnSp macro="">
      <xdr:nvCxnSpPr>
        <xdr:cNvPr id="402" name="直線コネクタ 401"/>
        <xdr:cNvCxnSpPr/>
      </xdr:nvCxnSpPr>
      <xdr:spPr>
        <a:xfrm flipV="1">
          <a:off x="22160864" y="13575792"/>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85362</xdr:rowOff>
    </xdr:from>
    <xdr:ext cx="469744" cy="259045"/>
    <xdr:sp macro="" textlink="">
      <xdr:nvSpPr>
        <xdr:cNvPr id="403" name="【消防施設】&#10;一人当たり面積最小値テキスト"/>
        <xdr:cNvSpPr txBox="1"/>
      </xdr:nvSpPr>
      <xdr:spPr>
        <a:xfrm>
          <a:off x="22250400" y="1465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85</xdr:row>
      <xdr:rowOff>81535</xdr:rowOff>
    </xdr:from>
    <xdr:to>
      <xdr:col>32</xdr:col>
      <xdr:colOff>276225</xdr:colOff>
      <xdr:row>85</xdr:row>
      <xdr:rowOff>81535</xdr:rowOff>
    </xdr:to>
    <xdr:cxnSp macro="">
      <xdr:nvCxnSpPr>
        <xdr:cNvPr id="404" name="直線コネクタ 403"/>
        <xdr:cNvCxnSpPr/>
      </xdr:nvCxnSpPr>
      <xdr:spPr>
        <a:xfrm>
          <a:off x="22072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149369</xdr:rowOff>
    </xdr:from>
    <xdr:ext cx="469744" cy="259045"/>
    <xdr:sp macro="" textlink="">
      <xdr:nvSpPr>
        <xdr:cNvPr id="405" name="【消防施設】&#10;一人当たり面積最大値テキスト"/>
        <xdr:cNvSpPr txBox="1"/>
      </xdr:nvSpPr>
      <xdr:spPr>
        <a:xfrm>
          <a:off x="222504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32</xdr:col>
      <xdr:colOff>98425</xdr:colOff>
      <xdr:row>79</xdr:row>
      <xdr:rowOff>31242</xdr:rowOff>
    </xdr:from>
    <xdr:to>
      <xdr:col>32</xdr:col>
      <xdr:colOff>276225</xdr:colOff>
      <xdr:row>79</xdr:row>
      <xdr:rowOff>31242</xdr:rowOff>
    </xdr:to>
    <xdr:cxnSp macro="">
      <xdr:nvCxnSpPr>
        <xdr:cNvPr id="406" name="直線コネクタ 405"/>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26179</xdr:rowOff>
    </xdr:from>
    <xdr:ext cx="469744" cy="259045"/>
    <xdr:sp macro="" textlink="">
      <xdr:nvSpPr>
        <xdr:cNvPr id="407" name="【消防施設】&#10;一人当たり面積平均値テキスト"/>
        <xdr:cNvSpPr txBox="1"/>
      </xdr:nvSpPr>
      <xdr:spPr>
        <a:xfrm>
          <a:off x="22250400" y="1408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3302</xdr:rowOff>
    </xdr:from>
    <xdr:to>
      <xdr:col>32</xdr:col>
      <xdr:colOff>238125</xdr:colOff>
      <xdr:row>83</xdr:row>
      <xdr:rowOff>104902</xdr:rowOff>
    </xdr:to>
    <xdr:sp macro="" textlink="">
      <xdr:nvSpPr>
        <xdr:cNvPr id="408" name="フローチャート : 判断 407"/>
        <xdr:cNvSpPr/>
      </xdr:nvSpPr>
      <xdr:spPr>
        <a:xfrm>
          <a:off x="221107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17018</xdr:rowOff>
    </xdr:from>
    <xdr:to>
      <xdr:col>31</xdr:col>
      <xdr:colOff>85725</xdr:colOff>
      <xdr:row>83</xdr:row>
      <xdr:rowOff>118618</xdr:rowOff>
    </xdr:to>
    <xdr:sp macro="" textlink="">
      <xdr:nvSpPr>
        <xdr:cNvPr id="409" name="フローチャート : 判断 408"/>
        <xdr:cNvSpPr/>
      </xdr:nvSpPr>
      <xdr:spPr>
        <a:xfrm>
          <a:off x="212725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135145</xdr:rowOff>
    </xdr:from>
    <xdr:ext cx="469744" cy="259045"/>
    <xdr:sp macro="" textlink="">
      <xdr:nvSpPr>
        <xdr:cNvPr id="410" name="n_1aveValue【消防施設】&#10;一人当たり面積"/>
        <xdr:cNvSpPr txBox="1"/>
      </xdr:nvSpPr>
      <xdr:spPr>
        <a:xfrm>
          <a:off x="210757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11" name="テキスト ボックス 4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12" name="テキスト ボックス 4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13" name="テキスト ボックス 4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14" name="テキスト ボックス 4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15" name="テキスト ボックス 4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30735</xdr:rowOff>
    </xdr:from>
    <xdr:to>
      <xdr:col>32</xdr:col>
      <xdr:colOff>238125</xdr:colOff>
      <xdr:row>85</xdr:row>
      <xdr:rowOff>132335</xdr:rowOff>
    </xdr:to>
    <xdr:sp macro="" textlink="">
      <xdr:nvSpPr>
        <xdr:cNvPr id="416" name="円/楕円 415"/>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117112</xdr:rowOff>
    </xdr:from>
    <xdr:ext cx="469744" cy="259045"/>
    <xdr:sp macro="" textlink="">
      <xdr:nvSpPr>
        <xdr:cNvPr id="417" name="【消防施設】&#10;一人当たり面積該当値テキスト"/>
        <xdr:cNvSpPr txBox="1"/>
      </xdr:nvSpPr>
      <xdr:spPr>
        <a:xfrm>
          <a:off x="222504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30735</xdr:rowOff>
    </xdr:from>
    <xdr:to>
      <xdr:col>31</xdr:col>
      <xdr:colOff>85725</xdr:colOff>
      <xdr:row>85</xdr:row>
      <xdr:rowOff>132335</xdr:rowOff>
    </xdr:to>
    <xdr:sp macro="" textlink="">
      <xdr:nvSpPr>
        <xdr:cNvPr id="418" name="円/楕円 417"/>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81535</xdr:rowOff>
    </xdr:from>
    <xdr:to>
      <xdr:col>32</xdr:col>
      <xdr:colOff>187325</xdr:colOff>
      <xdr:row>85</xdr:row>
      <xdr:rowOff>81535</xdr:rowOff>
    </xdr:to>
    <xdr:cxnSp macro="">
      <xdr:nvCxnSpPr>
        <xdr:cNvPr id="419" name="直線コネクタ 418"/>
        <xdr:cNvCxnSpPr/>
      </xdr:nvCxnSpPr>
      <xdr:spPr>
        <a:xfrm>
          <a:off x="21323300" y="1465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123462</xdr:rowOff>
    </xdr:from>
    <xdr:ext cx="469744" cy="259045"/>
    <xdr:sp macro="" textlink="">
      <xdr:nvSpPr>
        <xdr:cNvPr id="420" name="n_1mainValue【消防施設】&#10;一人当たり面積"/>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21" name="正方形/長方形 4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2" name="正方形/長方形 4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3" name="正方形/長方形 4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4" name="正方形/長方形 4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5" name="正方形/長方形 4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6" name="正方形/長方形 4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7" name="正方形/長方形 4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8" name="正方形/長方形 4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9" name="テキスト ボックス 4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0" name="直線コネクタ 4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31" name="テキスト ボックス 4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2" name="直線コネクタ 4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3" name="テキスト ボックス 4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4" name="直線コネクタ 4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35" name="テキスト ボックス 4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6" name="直線コネクタ 4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7" name="テキスト ボックス 4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8" name="直線コネクタ 4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9" name="テキスト ボックス 4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40" name="直線コネクタ 4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41" name="テキスト ボックス 44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2" name="直線コネクタ 4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43" name="テキスト ボックス 44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38100</xdr:rowOff>
    </xdr:from>
    <xdr:to>
      <xdr:col>23</xdr:col>
      <xdr:colOff>516889</xdr:colOff>
      <xdr:row>108</xdr:row>
      <xdr:rowOff>19050</xdr:rowOff>
    </xdr:to>
    <xdr:cxnSp macro="">
      <xdr:nvCxnSpPr>
        <xdr:cNvPr id="445" name="直線コネクタ 444"/>
        <xdr:cNvCxnSpPr/>
      </xdr:nvCxnSpPr>
      <xdr:spPr>
        <a:xfrm flipV="1">
          <a:off x="16318864"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22877</xdr:rowOff>
    </xdr:from>
    <xdr:ext cx="405111" cy="259045"/>
    <xdr:sp macro="" textlink="">
      <xdr:nvSpPr>
        <xdr:cNvPr id="446" name="【庁舎】&#10;有形固定資産減価償却率最小値テキスト"/>
        <xdr:cNvSpPr txBox="1"/>
      </xdr:nvSpPr>
      <xdr:spPr>
        <a:xfrm>
          <a:off x="164084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108</xdr:row>
      <xdr:rowOff>19050</xdr:rowOff>
    </xdr:from>
    <xdr:to>
      <xdr:col>23</xdr:col>
      <xdr:colOff>606425</xdr:colOff>
      <xdr:row>108</xdr:row>
      <xdr:rowOff>19050</xdr:rowOff>
    </xdr:to>
    <xdr:cxnSp macro="">
      <xdr:nvCxnSpPr>
        <xdr:cNvPr id="447" name="直線コネクタ 446"/>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156227</xdr:rowOff>
    </xdr:from>
    <xdr:ext cx="405111" cy="259045"/>
    <xdr:sp macro="" textlink="">
      <xdr:nvSpPr>
        <xdr:cNvPr id="448" name="【庁舎】&#10;有形固定資産減価償却率最大値テキスト"/>
        <xdr:cNvSpPr txBox="1"/>
      </xdr:nvSpPr>
      <xdr:spPr>
        <a:xfrm>
          <a:off x="164084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23</xdr:col>
      <xdr:colOff>428625</xdr:colOff>
      <xdr:row>100</xdr:row>
      <xdr:rowOff>38100</xdr:rowOff>
    </xdr:from>
    <xdr:to>
      <xdr:col>23</xdr:col>
      <xdr:colOff>606425</xdr:colOff>
      <xdr:row>100</xdr:row>
      <xdr:rowOff>38100</xdr:rowOff>
    </xdr:to>
    <xdr:cxnSp macro="">
      <xdr:nvCxnSpPr>
        <xdr:cNvPr id="449" name="直線コネクタ 448"/>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99077</xdr:rowOff>
    </xdr:from>
    <xdr:ext cx="405111" cy="259045"/>
    <xdr:sp macro="" textlink="">
      <xdr:nvSpPr>
        <xdr:cNvPr id="450" name="【庁舎】&#10;有形固定資産減価償却率平均値テキスト"/>
        <xdr:cNvSpPr txBox="1"/>
      </xdr:nvSpPr>
      <xdr:spPr>
        <a:xfrm>
          <a:off x="16408400" y="18101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120650</xdr:rowOff>
    </xdr:from>
    <xdr:to>
      <xdr:col>23</xdr:col>
      <xdr:colOff>568325</xdr:colOff>
      <xdr:row>106</xdr:row>
      <xdr:rowOff>50800</xdr:rowOff>
    </xdr:to>
    <xdr:sp macro="" textlink="">
      <xdr:nvSpPr>
        <xdr:cNvPr id="451" name="フローチャート : 判断 450"/>
        <xdr:cNvSpPr/>
      </xdr:nvSpPr>
      <xdr:spPr>
        <a:xfrm>
          <a:off x="16268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82550</xdr:rowOff>
    </xdr:from>
    <xdr:to>
      <xdr:col>22</xdr:col>
      <xdr:colOff>415925</xdr:colOff>
      <xdr:row>102</xdr:row>
      <xdr:rowOff>12700</xdr:rowOff>
    </xdr:to>
    <xdr:sp macro="" textlink="">
      <xdr:nvSpPr>
        <xdr:cNvPr id="452" name="フローチャート : 判断 451"/>
        <xdr:cNvSpPr/>
      </xdr:nvSpPr>
      <xdr:spPr>
        <a:xfrm>
          <a:off x="1543050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29227</xdr:rowOff>
    </xdr:from>
    <xdr:ext cx="405111" cy="259045"/>
    <xdr:sp macro="" textlink="">
      <xdr:nvSpPr>
        <xdr:cNvPr id="453" name="n_1aveValue【庁舎】&#10;有形固定資産減価償却率"/>
        <xdr:cNvSpPr txBox="1"/>
      </xdr:nvSpPr>
      <xdr:spPr>
        <a:xfrm>
          <a:off x="15266043"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54" name="テキスト ボックス 4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5" name="テキスト ボックス 4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6" name="テキスト ボックス 4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7" name="テキスト ボックス 4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8" name="テキスト ボックス 4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158750</xdr:rowOff>
    </xdr:from>
    <xdr:to>
      <xdr:col>23</xdr:col>
      <xdr:colOff>568325</xdr:colOff>
      <xdr:row>100</xdr:row>
      <xdr:rowOff>88900</xdr:rowOff>
    </xdr:to>
    <xdr:sp macro="" textlink="">
      <xdr:nvSpPr>
        <xdr:cNvPr id="459" name="円/楕円 458"/>
        <xdr:cNvSpPr/>
      </xdr:nvSpPr>
      <xdr:spPr>
        <a:xfrm>
          <a:off x="162687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111777</xdr:rowOff>
    </xdr:from>
    <xdr:ext cx="405111" cy="259045"/>
    <xdr:sp macro="" textlink="">
      <xdr:nvSpPr>
        <xdr:cNvPr id="460" name="【庁舎】&#10;有形固定資産減価償却率該当値テキスト"/>
        <xdr:cNvSpPr txBox="1"/>
      </xdr:nvSpPr>
      <xdr:spPr>
        <a:xfrm>
          <a:off x="16408400" y="1708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6350</xdr:rowOff>
    </xdr:from>
    <xdr:to>
      <xdr:col>22</xdr:col>
      <xdr:colOff>415925</xdr:colOff>
      <xdr:row>103</xdr:row>
      <xdr:rowOff>107950</xdr:rowOff>
    </xdr:to>
    <xdr:sp macro="" textlink="">
      <xdr:nvSpPr>
        <xdr:cNvPr id="461" name="円/楕円 460"/>
        <xdr:cNvSpPr/>
      </xdr:nvSpPr>
      <xdr:spPr>
        <a:xfrm>
          <a:off x="15430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38100</xdr:rowOff>
    </xdr:from>
    <xdr:to>
      <xdr:col>23</xdr:col>
      <xdr:colOff>517525</xdr:colOff>
      <xdr:row>103</xdr:row>
      <xdr:rowOff>57150</xdr:rowOff>
    </xdr:to>
    <xdr:cxnSp macro="">
      <xdr:nvCxnSpPr>
        <xdr:cNvPr id="462" name="直線コネクタ 461"/>
        <xdr:cNvCxnSpPr/>
      </xdr:nvCxnSpPr>
      <xdr:spPr>
        <a:xfrm flipV="1">
          <a:off x="15481300" y="171831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99077</xdr:rowOff>
    </xdr:from>
    <xdr:ext cx="405111" cy="259045"/>
    <xdr:sp macro="" textlink="">
      <xdr:nvSpPr>
        <xdr:cNvPr id="463" name="n_1mainValue【庁舎】&#10;有形固定資産減価償却率"/>
        <xdr:cNvSpPr txBox="1"/>
      </xdr:nvSpPr>
      <xdr:spPr>
        <a:xfrm>
          <a:off x="15266043"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4" name="正方形/長方形 4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5" name="正方形/長方形 4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6" name="正方形/長方形 4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7" name="正方形/長方形 4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8" name="正方形/長方形 4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9" name="正方形/長方形 4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0" name="正方形/長方形 4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1" name="正方形/長方形 4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2" name="テキスト ボックス 4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3" name="直線コネクタ 4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4" name="テキスト ボックス 4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75" name="直線コネクタ 4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76" name="テキスト ボックス 4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77" name="直線コネクタ 4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78" name="テキスト ボックス 4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79" name="直線コネクタ 4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80" name="テキスト ボックス 4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81" name="直線コネクタ 4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82" name="テキスト ボックス 4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83" name="直線コネクタ 4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84" name="テキスト ボックス 4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5" name="直線コネクタ 4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6" name="テキスト ボックス 4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107</xdr:row>
      <xdr:rowOff>72389</xdr:rowOff>
    </xdr:to>
    <xdr:cxnSp macro="">
      <xdr:nvCxnSpPr>
        <xdr:cNvPr id="488" name="直線コネクタ 487"/>
        <xdr:cNvCxnSpPr/>
      </xdr:nvCxnSpPr>
      <xdr:spPr>
        <a:xfrm flipV="1">
          <a:off x="22160864" y="17305020"/>
          <a:ext cx="0" cy="1112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76216</xdr:rowOff>
    </xdr:from>
    <xdr:ext cx="469744" cy="259045"/>
    <xdr:sp macro="" textlink="">
      <xdr:nvSpPr>
        <xdr:cNvPr id="489" name="【庁舎】&#10;一人当たり面積最小値テキスト"/>
        <xdr:cNvSpPr txBox="1"/>
      </xdr:nvSpPr>
      <xdr:spPr>
        <a:xfrm>
          <a:off x="22250400"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107</xdr:row>
      <xdr:rowOff>72389</xdr:rowOff>
    </xdr:from>
    <xdr:to>
      <xdr:col>32</xdr:col>
      <xdr:colOff>276225</xdr:colOff>
      <xdr:row>107</xdr:row>
      <xdr:rowOff>72389</xdr:rowOff>
    </xdr:to>
    <xdr:cxnSp macro="">
      <xdr:nvCxnSpPr>
        <xdr:cNvPr id="490" name="直線コネクタ 489"/>
        <xdr:cNvCxnSpPr/>
      </xdr:nvCxnSpPr>
      <xdr:spPr>
        <a:xfrm>
          <a:off x="22072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491"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492" name="直線コネクタ 491"/>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166388</xdr:rowOff>
    </xdr:from>
    <xdr:ext cx="469744" cy="259045"/>
    <xdr:sp macro="" textlink="">
      <xdr:nvSpPr>
        <xdr:cNvPr id="493" name="【庁舎】&#10;一人当たり面積平均値テキスト"/>
        <xdr:cNvSpPr txBox="1"/>
      </xdr:nvSpPr>
      <xdr:spPr>
        <a:xfrm>
          <a:off x="222504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494" name="フローチャート : 判断 493"/>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154939</xdr:rowOff>
    </xdr:from>
    <xdr:to>
      <xdr:col>31</xdr:col>
      <xdr:colOff>85725</xdr:colOff>
      <xdr:row>104</xdr:row>
      <xdr:rowOff>85089</xdr:rowOff>
    </xdr:to>
    <xdr:sp macro="" textlink="">
      <xdr:nvSpPr>
        <xdr:cNvPr id="495" name="フローチャート : 判断 494"/>
        <xdr:cNvSpPr/>
      </xdr:nvSpPr>
      <xdr:spPr>
        <a:xfrm>
          <a:off x="2127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101616</xdr:rowOff>
    </xdr:from>
    <xdr:ext cx="469744" cy="259045"/>
    <xdr:sp macro="" textlink="">
      <xdr:nvSpPr>
        <xdr:cNvPr id="496" name="n_1aveValue【庁舎】&#10;一人当たり面積"/>
        <xdr:cNvSpPr txBox="1"/>
      </xdr:nvSpPr>
      <xdr:spPr>
        <a:xfrm>
          <a:off x="210757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0.411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97" name="テキスト ボックス 4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8" name="テキスト ボックス 4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9" name="テキスト ボックス 4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0" name="テキスト ボックス 4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1" name="テキスト ボックス 5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93980</xdr:rowOff>
    </xdr:from>
    <xdr:to>
      <xdr:col>32</xdr:col>
      <xdr:colOff>238125</xdr:colOff>
      <xdr:row>107</xdr:row>
      <xdr:rowOff>24130</xdr:rowOff>
    </xdr:to>
    <xdr:sp macro="" textlink="">
      <xdr:nvSpPr>
        <xdr:cNvPr id="502" name="円/楕円 501"/>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8907</xdr:rowOff>
    </xdr:from>
    <xdr:ext cx="469744" cy="259045"/>
    <xdr:sp macro="" textlink="">
      <xdr:nvSpPr>
        <xdr:cNvPr id="503" name="【庁舎】&#10;一人当たり面積該当値テキスト"/>
        <xdr:cNvSpPr txBox="1"/>
      </xdr:nvSpPr>
      <xdr:spPr>
        <a:xfrm>
          <a:off x="22250400" y="181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101600</xdr:rowOff>
    </xdr:from>
    <xdr:to>
      <xdr:col>31</xdr:col>
      <xdr:colOff>85725</xdr:colOff>
      <xdr:row>107</xdr:row>
      <xdr:rowOff>31750</xdr:rowOff>
    </xdr:to>
    <xdr:sp macro="" textlink="">
      <xdr:nvSpPr>
        <xdr:cNvPr id="504" name="円/楕円 503"/>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144780</xdr:rowOff>
    </xdr:from>
    <xdr:to>
      <xdr:col>32</xdr:col>
      <xdr:colOff>187325</xdr:colOff>
      <xdr:row>106</xdr:row>
      <xdr:rowOff>152400</xdr:rowOff>
    </xdr:to>
    <xdr:cxnSp macro="">
      <xdr:nvCxnSpPr>
        <xdr:cNvPr id="505" name="直線コネクタ 504"/>
        <xdr:cNvCxnSpPr/>
      </xdr:nvCxnSpPr>
      <xdr:spPr>
        <a:xfrm flipV="1">
          <a:off x="21323300" y="18318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22877</xdr:rowOff>
    </xdr:from>
    <xdr:ext cx="469744" cy="259045"/>
    <xdr:sp macro="" textlink="">
      <xdr:nvSpPr>
        <xdr:cNvPr id="506" name="n_1mainValue【庁舎】&#10;一人当たり面積"/>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7" name="正方形/長方形 5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8" name="正方形/長方形 5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9" name="テキスト ボックス 5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ての施設について，有形固定資産減価償却率は類似団体平均を上回っている。全国平均及び茨城県平均と比較して有形固定資産減価償却率が特に高くなっている施設は体育館・プールであり，前年度より２．２ポイント増の８１．６％になっている。総合体育館，プールどちらも築３０年以上経過し，老朽化が進んでいるためであり，適切な維持管理・更新をしていく必要がある。保健センター・保健所については，前年度から２．０ポイント増の５８．０％になっている。保健センターについても築３０年が経過しようとしており，施設の老朽化状況や利用状況を考慮し，安全に利用できる施設として長寿命化に努めていく。また図書館の一人当たり面積について，類似団体と比較して０．０４７ポイント上回っている。これは当町の図書館の延床面積が類似団体より大きいことが要因であると考えられる。今後は多様化する住民ニーズを踏まえながら，サービスの維持・向上に努め，適正な施設配置・管理をしていくことが重要であ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22,763
21,652
58.99
9,074,780
8,575,969
468,076
5,134,278
7,715,141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財政力指数は増減がなく，平成２７年度と同様０．５８となり，類似団体平均を上回っている。平成１７年度から全職員による町税の滞納整理を実施し一定の成果をあげている（徴収率９５．０％）が，今後も滞納額圧縮に努め財政基盤の強化を図る。さらに，農産業の活性化や企業誘致等の検討を進め税収の増を目指すとともに，八千代町第３次行財政集中改革プランに基づき徹底した経費削減を進め，健全財政を目指す。</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124883</xdr:rowOff>
    </xdr:to>
    <xdr:cxnSp macro="">
      <xdr:nvCxnSpPr>
        <xdr:cNvPr id="63" name="直線コネクタ 62"/>
        <xdr:cNvCxnSpPr/>
      </xdr:nvCxnSpPr>
      <xdr:spPr>
        <a:xfrm flipV="1">
          <a:off x="4953000" y="626110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88900</xdr:rowOff>
    </xdr:from>
    <xdr:to>
      <xdr:col>7</xdr:col>
      <xdr:colOff>152400</xdr:colOff>
      <xdr:row>36</xdr:row>
      <xdr:rowOff>88900</xdr:rowOff>
    </xdr:to>
    <xdr:cxnSp macro="">
      <xdr:nvCxnSpPr>
        <xdr:cNvPr id="68" name="直線コネクタ 67"/>
        <xdr:cNvCxnSpPr/>
      </xdr:nvCxnSpPr>
      <xdr:spPr>
        <a:xfrm>
          <a:off x="4114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88900</xdr:rowOff>
    </xdr:from>
    <xdr:to>
      <xdr:col>6</xdr:col>
      <xdr:colOff>0</xdr:colOff>
      <xdr:row>36</xdr:row>
      <xdr:rowOff>169333</xdr:rowOff>
    </xdr:to>
    <xdr:cxnSp macro="">
      <xdr:nvCxnSpPr>
        <xdr:cNvPr id="71" name="直線コネクタ 70"/>
        <xdr:cNvCxnSpPr/>
      </xdr:nvCxnSpPr>
      <xdr:spPr>
        <a:xfrm flipV="1">
          <a:off x="3225800" y="62611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2" name="フローチャート : 判断 71"/>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3" name="テキスト ボックス 72"/>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169333</xdr:rowOff>
    </xdr:from>
    <xdr:to>
      <xdr:col>4</xdr:col>
      <xdr:colOff>482600</xdr:colOff>
      <xdr:row>37</xdr:row>
      <xdr:rowOff>38100</xdr:rowOff>
    </xdr:to>
    <xdr:cxnSp macro="">
      <xdr:nvCxnSpPr>
        <xdr:cNvPr id="74" name="直線コネクタ 73"/>
        <xdr:cNvCxnSpPr/>
      </xdr:nvCxnSpPr>
      <xdr:spPr>
        <a:xfrm flipV="1">
          <a:off x="2336800" y="63415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37</xdr:row>
      <xdr:rowOff>118533</xdr:rowOff>
    </xdr:to>
    <xdr:cxnSp macro="">
      <xdr:nvCxnSpPr>
        <xdr:cNvPr id="77" name="直線コネクタ 76"/>
        <xdr:cNvCxnSpPr/>
      </xdr:nvCxnSpPr>
      <xdr:spPr>
        <a:xfrm flipV="1">
          <a:off x="1447800" y="63817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81" name="テキスト ボックス 80"/>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38100</xdr:rowOff>
    </xdr:from>
    <xdr:to>
      <xdr:col>7</xdr:col>
      <xdr:colOff>203200</xdr:colOff>
      <xdr:row>36</xdr:row>
      <xdr:rowOff>139700</xdr:rowOff>
    </xdr:to>
    <xdr:sp macro="" textlink="">
      <xdr:nvSpPr>
        <xdr:cNvPr id="87" name="円/楕円 86"/>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130827</xdr:rowOff>
    </xdr:from>
    <xdr:ext cx="762000" cy="259045"/>
    <xdr:sp macro="" textlink="">
      <xdr:nvSpPr>
        <xdr:cNvPr id="88"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38100</xdr:rowOff>
    </xdr:from>
    <xdr:to>
      <xdr:col>6</xdr:col>
      <xdr:colOff>50800</xdr:colOff>
      <xdr:row>36</xdr:row>
      <xdr:rowOff>139700</xdr:rowOff>
    </xdr:to>
    <xdr:sp macro="" textlink="">
      <xdr:nvSpPr>
        <xdr:cNvPr id="89" name="円/楕円 88"/>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149877</xdr:rowOff>
    </xdr:from>
    <xdr:ext cx="736600" cy="259045"/>
    <xdr:sp macro="" textlink="">
      <xdr:nvSpPr>
        <xdr:cNvPr id="90" name="テキスト ボックス 89"/>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118533</xdr:rowOff>
    </xdr:from>
    <xdr:to>
      <xdr:col>4</xdr:col>
      <xdr:colOff>533400</xdr:colOff>
      <xdr:row>37</xdr:row>
      <xdr:rowOff>48683</xdr:rowOff>
    </xdr:to>
    <xdr:sp macro="" textlink="">
      <xdr:nvSpPr>
        <xdr:cNvPr id="91" name="円/楕円 90"/>
        <xdr:cNvSpPr/>
      </xdr:nvSpPr>
      <xdr:spPr>
        <a:xfrm>
          <a:off x="3175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58860</xdr:rowOff>
    </xdr:from>
    <xdr:ext cx="762000" cy="259045"/>
    <xdr:sp macro="" textlink="">
      <xdr:nvSpPr>
        <xdr:cNvPr id="92" name="テキスト ボックス 91"/>
        <xdr:cNvSpPr txBox="1"/>
      </xdr:nvSpPr>
      <xdr:spPr>
        <a:xfrm>
          <a:off x="2844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158750</xdr:rowOff>
    </xdr:from>
    <xdr:to>
      <xdr:col>3</xdr:col>
      <xdr:colOff>330200</xdr:colOff>
      <xdr:row>37</xdr:row>
      <xdr:rowOff>88900</xdr:rowOff>
    </xdr:to>
    <xdr:sp macro="" textlink="">
      <xdr:nvSpPr>
        <xdr:cNvPr id="93" name="円/楕円 92"/>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99077</xdr:rowOff>
    </xdr:from>
    <xdr:ext cx="762000" cy="259045"/>
    <xdr:sp macro="" textlink="">
      <xdr:nvSpPr>
        <xdr:cNvPr id="94" name="テキスト ボックス 93"/>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67733</xdr:rowOff>
    </xdr:from>
    <xdr:to>
      <xdr:col>2</xdr:col>
      <xdr:colOff>127000</xdr:colOff>
      <xdr:row>37</xdr:row>
      <xdr:rowOff>169334</xdr:rowOff>
    </xdr:to>
    <xdr:sp macro="" textlink="">
      <xdr:nvSpPr>
        <xdr:cNvPr id="95" name="円/楕円 94"/>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8060</xdr:rowOff>
    </xdr:from>
    <xdr:ext cx="762000" cy="259045"/>
    <xdr:sp macro="" textlink="">
      <xdr:nvSpPr>
        <xdr:cNvPr id="96" name="テキスト ボックス 95"/>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歳入において，地方税が９１百万円増加したが，各種交付金，地方交付税が減少したため，全体では，９５百万円の減となった。歳出においては，扶助費が１６百万円，物件費が２２百万円増加したが，人</a:t>
          </a:r>
          <a:r>
            <a:rPr lang="ja-JP" altLang="en-US" sz="1200">
              <a:solidFill>
                <a:schemeClr val="dk1"/>
              </a:solidFill>
              <a:effectLst/>
              <a:latin typeface="+mn-lt"/>
              <a:ea typeface="+mn-ea"/>
              <a:cs typeface="+mn-cs"/>
            </a:rPr>
            <a:t>件</a:t>
          </a:r>
          <a:r>
            <a:rPr lang="ja-JP" altLang="ja-JP" sz="1200">
              <a:solidFill>
                <a:schemeClr val="dk1"/>
              </a:solidFill>
              <a:effectLst/>
              <a:latin typeface="+mn-lt"/>
              <a:ea typeface="+mn-ea"/>
              <a:cs typeface="+mn-cs"/>
            </a:rPr>
            <a:t>費が３０百万円，公債費が２３百万円，繰出金が９百万円減少したため，全体では１９百万円の減となった。前年度比率は１．２ポイント上昇しているが，類似団体の平均値を下回っている。今後は八千代町第３次行財政集中改革プランに基づいた更なる経常経費の削減に加え，地方債発行の抑制に努め，財政運営において弾力性の改善を図る。</a:t>
          </a:r>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139398</xdr:rowOff>
    </xdr:from>
    <xdr:to>
      <xdr:col>7</xdr:col>
      <xdr:colOff>152400</xdr:colOff>
      <xdr:row>67</xdr:row>
      <xdr:rowOff>158145</xdr:rowOff>
    </xdr:to>
    <xdr:cxnSp macro="">
      <xdr:nvCxnSpPr>
        <xdr:cNvPr id="128" name="直線コネクタ 127"/>
        <xdr:cNvCxnSpPr/>
      </xdr:nvCxnSpPr>
      <xdr:spPr>
        <a:xfrm flipV="1">
          <a:off x="4953000" y="102549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130222</xdr:rowOff>
    </xdr:from>
    <xdr:ext cx="762000" cy="259045"/>
    <xdr:sp macro="" textlink="">
      <xdr:nvSpPr>
        <xdr:cNvPr id="129"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158145</xdr:rowOff>
    </xdr:from>
    <xdr:to>
      <xdr:col>7</xdr:col>
      <xdr:colOff>241300</xdr:colOff>
      <xdr:row>67</xdr:row>
      <xdr:rowOff>158145</xdr:rowOff>
    </xdr:to>
    <xdr:cxnSp macro="">
      <xdr:nvCxnSpPr>
        <xdr:cNvPr id="130" name="直線コネクタ 129"/>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54325</xdr:rowOff>
    </xdr:from>
    <xdr:ext cx="762000" cy="259045"/>
    <xdr:sp macro="" textlink="">
      <xdr:nvSpPr>
        <xdr:cNvPr id="131" name="財政構造の弾力性最大値テキスト"/>
        <xdr:cNvSpPr txBox="1"/>
      </xdr:nvSpPr>
      <xdr:spPr>
        <a:xfrm>
          <a:off x="5041900" y="999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7</xdr:col>
      <xdr:colOff>63500</xdr:colOff>
      <xdr:row>59</xdr:row>
      <xdr:rowOff>139398</xdr:rowOff>
    </xdr:from>
    <xdr:to>
      <xdr:col>7</xdr:col>
      <xdr:colOff>241300</xdr:colOff>
      <xdr:row>59</xdr:row>
      <xdr:rowOff>139398</xdr:rowOff>
    </xdr:to>
    <xdr:cxnSp macro="">
      <xdr:nvCxnSpPr>
        <xdr:cNvPr id="132" name="直線コネクタ 131"/>
        <xdr:cNvCxnSpPr/>
      </xdr:nvCxnSpPr>
      <xdr:spPr>
        <a:xfrm>
          <a:off x="4864100" y="102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1512</xdr:rowOff>
    </xdr:from>
    <xdr:to>
      <xdr:col>7</xdr:col>
      <xdr:colOff>152400</xdr:colOff>
      <xdr:row>59</xdr:row>
      <xdr:rowOff>139398</xdr:rowOff>
    </xdr:to>
    <xdr:cxnSp macro="">
      <xdr:nvCxnSpPr>
        <xdr:cNvPr id="133" name="直線コネクタ 132"/>
        <xdr:cNvCxnSpPr/>
      </xdr:nvCxnSpPr>
      <xdr:spPr>
        <a:xfrm>
          <a:off x="4114800" y="10117062"/>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28925</xdr:rowOff>
    </xdr:from>
    <xdr:ext cx="762000" cy="259045"/>
    <xdr:sp macro="" textlink="">
      <xdr:nvSpPr>
        <xdr:cNvPr id="134" name="財政構造の弾力性平均値テキスト"/>
        <xdr:cNvSpPr txBox="1"/>
      </xdr:nvSpPr>
      <xdr:spPr>
        <a:xfrm>
          <a:off x="5041900" y="1065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56848</xdr:rowOff>
    </xdr:from>
    <xdr:to>
      <xdr:col>7</xdr:col>
      <xdr:colOff>203200</xdr:colOff>
      <xdr:row>62</xdr:row>
      <xdr:rowOff>158448</xdr:rowOff>
    </xdr:to>
    <xdr:sp macro="" textlink="">
      <xdr:nvSpPr>
        <xdr:cNvPr id="135" name="フローチャート : 判断 134"/>
        <xdr:cNvSpPr/>
      </xdr:nvSpPr>
      <xdr:spPr>
        <a:xfrm>
          <a:off x="4902200" y="1068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1512</xdr:rowOff>
    </xdr:from>
    <xdr:to>
      <xdr:col>6</xdr:col>
      <xdr:colOff>0</xdr:colOff>
      <xdr:row>60</xdr:row>
      <xdr:rowOff>117324</xdr:rowOff>
    </xdr:to>
    <xdr:cxnSp macro="">
      <xdr:nvCxnSpPr>
        <xdr:cNvPr id="136" name="直線コネクタ 135"/>
        <xdr:cNvCxnSpPr/>
      </xdr:nvCxnSpPr>
      <xdr:spPr>
        <a:xfrm flipV="1">
          <a:off x="3225800" y="10117062"/>
          <a:ext cx="889000" cy="2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65617</xdr:rowOff>
    </xdr:from>
    <xdr:to>
      <xdr:col>6</xdr:col>
      <xdr:colOff>50800</xdr:colOff>
      <xdr:row>59</xdr:row>
      <xdr:rowOff>167217</xdr:rowOff>
    </xdr:to>
    <xdr:sp macro="" textlink="">
      <xdr:nvSpPr>
        <xdr:cNvPr id="137" name="フローチャート : 判断 136"/>
        <xdr:cNvSpPr/>
      </xdr:nvSpPr>
      <xdr:spPr>
        <a:xfrm>
          <a:off x="4064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151994</xdr:rowOff>
    </xdr:from>
    <xdr:ext cx="736600" cy="259045"/>
    <xdr:sp macro="" textlink="">
      <xdr:nvSpPr>
        <xdr:cNvPr id="138" name="テキスト ボックス 137"/>
        <xdr:cNvSpPr txBox="1"/>
      </xdr:nvSpPr>
      <xdr:spPr>
        <a:xfrm>
          <a:off x="3733800" y="1026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127907</xdr:rowOff>
    </xdr:from>
    <xdr:to>
      <xdr:col>4</xdr:col>
      <xdr:colOff>482600</xdr:colOff>
      <xdr:row>60</xdr:row>
      <xdr:rowOff>117324</xdr:rowOff>
    </xdr:to>
    <xdr:cxnSp macro="">
      <xdr:nvCxnSpPr>
        <xdr:cNvPr id="139" name="直線コネクタ 138"/>
        <xdr:cNvCxnSpPr/>
      </xdr:nvCxnSpPr>
      <xdr:spPr>
        <a:xfrm>
          <a:off x="2336800" y="102434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146050</xdr:rowOff>
    </xdr:from>
    <xdr:to>
      <xdr:col>4</xdr:col>
      <xdr:colOff>533400</xdr:colOff>
      <xdr:row>60</xdr:row>
      <xdr:rowOff>76200</xdr:rowOff>
    </xdr:to>
    <xdr:sp macro="" textlink="">
      <xdr:nvSpPr>
        <xdr:cNvPr id="140" name="フローチャート : 判断 139"/>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86377</xdr:rowOff>
    </xdr:from>
    <xdr:ext cx="762000" cy="259045"/>
    <xdr:sp macro="" textlink="">
      <xdr:nvSpPr>
        <xdr:cNvPr id="141" name="テキスト ボックス 140"/>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127907</xdr:rowOff>
    </xdr:from>
    <xdr:to>
      <xdr:col>3</xdr:col>
      <xdr:colOff>279400</xdr:colOff>
      <xdr:row>60</xdr:row>
      <xdr:rowOff>13909</xdr:rowOff>
    </xdr:to>
    <xdr:cxnSp macro="">
      <xdr:nvCxnSpPr>
        <xdr:cNvPr id="142" name="直線コネクタ 141"/>
        <xdr:cNvCxnSpPr/>
      </xdr:nvCxnSpPr>
      <xdr:spPr>
        <a:xfrm flipV="1">
          <a:off x="1447800" y="102434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58</xdr:row>
      <xdr:rowOff>110672</xdr:rowOff>
    </xdr:from>
    <xdr:to>
      <xdr:col>3</xdr:col>
      <xdr:colOff>330200</xdr:colOff>
      <xdr:row>59</xdr:row>
      <xdr:rowOff>40822</xdr:rowOff>
    </xdr:to>
    <xdr:sp macro="" textlink="">
      <xdr:nvSpPr>
        <xdr:cNvPr id="143" name="フローチャート : 判断 142"/>
        <xdr:cNvSpPr/>
      </xdr:nvSpPr>
      <xdr:spPr>
        <a:xfrm>
          <a:off x="2286000" y="1005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50999</xdr:rowOff>
    </xdr:from>
    <xdr:ext cx="762000" cy="259045"/>
    <xdr:sp macro="" textlink="">
      <xdr:nvSpPr>
        <xdr:cNvPr id="144" name="テキスト ボックス 143"/>
        <xdr:cNvSpPr txBox="1"/>
      </xdr:nvSpPr>
      <xdr:spPr>
        <a:xfrm>
          <a:off x="1955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54126</xdr:rowOff>
    </xdr:from>
    <xdr:to>
      <xdr:col>2</xdr:col>
      <xdr:colOff>127000</xdr:colOff>
      <xdr:row>59</xdr:row>
      <xdr:rowOff>155726</xdr:rowOff>
    </xdr:to>
    <xdr:sp macro="" textlink="">
      <xdr:nvSpPr>
        <xdr:cNvPr id="145" name="フローチャート : 判断 144"/>
        <xdr:cNvSpPr/>
      </xdr:nvSpPr>
      <xdr:spPr>
        <a:xfrm>
          <a:off x="1397000" y="101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165903</xdr:rowOff>
    </xdr:from>
    <xdr:ext cx="762000" cy="259045"/>
    <xdr:sp macro="" textlink="">
      <xdr:nvSpPr>
        <xdr:cNvPr id="146" name="テキスト ボックス 145"/>
        <xdr:cNvSpPr txBox="1"/>
      </xdr:nvSpPr>
      <xdr:spPr>
        <a:xfrm>
          <a:off x="1066800" y="99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88598</xdr:rowOff>
    </xdr:from>
    <xdr:to>
      <xdr:col>7</xdr:col>
      <xdr:colOff>203200</xdr:colOff>
      <xdr:row>60</xdr:row>
      <xdr:rowOff>18748</xdr:rowOff>
    </xdr:to>
    <xdr:sp macro="" textlink="">
      <xdr:nvSpPr>
        <xdr:cNvPr id="152" name="円/楕円 151"/>
        <xdr:cNvSpPr/>
      </xdr:nvSpPr>
      <xdr:spPr>
        <a:xfrm>
          <a:off x="49022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9875</xdr:rowOff>
    </xdr:from>
    <xdr:ext cx="762000" cy="259045"/>
    <xdr:sp macro="" textlink="">
      <xdr:nvSpPr>
        <xdr:cNvPr id="153" name="財政構造の弾力性該当値テキスト"/>
        <xdr:cNvSpPr txBox="1"/>
      </xdr:nvSpPr>
      <xdr:spPr>
        <a:xfrm>
          <a:off x="5041900" y="1012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122162</xdr:rowOff>
    </xdr:from>
    <xdr:to>
      <xdr:col>6</xdr:col>
      <xdr:colOff>50800</xdr:colOff>
      <xdr:row>59</xdr:row>
      <xdr:rowOff>52312</xdr:rowOff>
    </xdr:to>
    <xdr:sp macro="" textlink="">
      <xdr:nvSpPr>
        <xdr:cNvPr id="154" name="円/楕円 153"/>
        <xdr:cNvSpPr/>
      </xdr:nvSpPr>
      <xdr:spPr>
        <a:xfrm>
          <a:off x="4064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62489</xdr:rowOff>
    </xdr:from>
    <xdr:ext cx="736600" cy="259045"/>
    <xdr:sp macro="" textlink="">
      <xdr:nvSpPr>
        <xdr:cNvPr id="155" name="テキスト ボックス 154"/>
        <xdr:cNvSpPr txBox="1"/>
      </xdr:nvSpPr>
      <xdr:spPr>
        <a:xfrm>
          <a:off x="3733800" y="983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66524</xdr:rowOff>
    </xdr:from>
    <xdr:to>
      <xdr:col>4</xdr:col>
      <xdr:colOff>533400</xdr:colOff>
      <xdr:row>60</xdr:row>
      <xdr:rowOff>168124</xdr:rowOff>
    </xdr:to>
    <xdr:sp macro="" textlink="">
      <xdr:nvSpPr>
        <xdr:cNvPr id="156" name="円/楕円 155"/>
        <xdr:cNvSpPr/>
      </xdr:nvSpPr>
      <xdr:spPr>
        <a:xfrm>
          <a:off x="3175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152901</xdr:rowOff>
    </xdr:from>
    <xdr:ext cx="762000" cy="259045"/>
    <xdr:sp macro="" textlink="">
      <xdr:nvSpPr>
        <xdr:cNvPr id="157" name="テキスト ボックス 156"/>
        <xdr:cNvSpPr txBox="1"/>
      </xdr:nvSpPr>
      <xdr:spPr>
        <a:xfrm>
          <a:off x="2844800" y="1043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77107</xdr:rowOff>
    </xdr:from>
    <xdr:to>
      <xdr:col>3</xdr:col>
      <xdr:colOff>330200</xdr:colOff>
      <xdr:row>60</xdr:row>
      <xdr:rowOff>7257</xdr:rowOff>
    </xdr:to>
    <xdr:sp macro="" textlink="">
      <xdr:nvSpPr>
        <xdr:cNvPr id="158" name="円/楕円 157"/>
        <xdr:cNvSpPr/>
      </xdr:nvSpPr>
      <xdr:spPr>
        <a:xfrm>
          <a:off x="2286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59" name="テキスト ボックス 158"/>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134559</xdr:rowOff>
    </xdr:from>
    <xdr:to>
      <xdr:col>2</xdr:col>
      <xdr:colOff>127000</xdr:colOff>
      <xdr:row>60</xdr:row>
      <xdr:rowOff>64709</xdr:rowOff>
    </xdr:to>
    <xdr:sp macro="" textlink="">
      <xdr:nvSpPr>
        <xdr:cNvPr id="160" name="円/楕円 159"/>
        <xdr:cNvSpPr/>
      </xdr:nvSpPr>
      <xdr:spPr>
        <a:xfrm>
          <a:off x="1397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49486</xdr:rowOff>
    </xdr:from>
    <xdr:ext cx="762000" cy="259045"/>
    <xdr:sp macro="" textlink="">
      <xdr:nvSpPr>
        <xdr:cNvPr id="161" name="テキスト ボックス 160"/>
        <xdr:cNvSpPr txBox="1"/>
      </xdr:nvSpPr>
      <xdr:spPr>
        <a:xfrm>
          <a:off x="1066800" y="103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200">
              <a:solidFill>
                <a:schemeClr val="dk1"/>
              </a:solidFill>
              <a:effectLst/>
              <a:latin typeface="+mn-lt"/>
              <a:ea typeface="+mn-ea"/>
              <a:cs typeface="+mn-cs"/>
            </a:rPr>
            <a:t>人件費については旧来からの給与体系により類似団体平均より低水準にある。物件費についても毎年度予算要求の段階で配分枠を示しており必要最低限の経費に抑えている。類似団体との比較でも最小限の経費に抑えられている。しかしながら，逼迫した財政状況を考慮し，今後も更なる経費削減に努める。</a:t>
          </a:r>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138695</xdr:rowOff>
    </xdr:from>
    <xdr:to>
      <xdr:col>7</xdr:col>
      <xdr:colOff>152400</xdr:colOff>
      <xdr:row>89</xdr:row>
      <xdr:rowOff>32793</xdr:rowOff>
    </xdr:to>
    <xdr:cxnSp macro="">
      <xdr:nvCxnSpPr>
        <xdr:cNvPr id="193" name="直線コネクタ 192"/>
        <xdr:cNvCxnSpPr/>
      </xdr:nvCxnSpPr>
      <xdr:spPr>
        <a:xfrm flipV="1">
          <a:off x="4953000" y="13854695"/>
          <a:ext cx="0" cy="1437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4870</xdr:rowOff>
    </xdr:from>
    <xdr:ext cx="762000" cy="259045"/>
    <xdr:sp macro="" textlink="">
      <xdr:nvSpPr>
        <xdr:cNvPr id="194" name="人件費・物件費等の状況最小値テキスト"/>
        <xdr:cNvSpPr txBox="1"/>
      </xdr:nvSpPr>
      <xdr:spPr>
        <a:xfrm>
          <a:off x="5041900" y="1526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224,775</a:t>
          </a:r>
          <a:endParaRPr kumimoji="1" lang="ja-JP" altLang="en-US" sz="1000" b="1">
            <a:latin typeface="ＭＳ Ｐゴシック"/>
          </a:endParaRPr>
        </a:p>
      </xdr:txBody>
    </xdr:sp>
    <xdr:clientData/>
  </xdr:oneCellAnchor>
  <xdr:twoCellAnchor>
    <xdr:from>
      <xdr:col>7</xdr:col>
      <xdr:colOff>63500</xdr:colOff>
      <xdr:row>89</xdr:row>
      <xdr:rowOff>32793</xdr:rowOff>
    </xdr:from>
    <xdr:to>
      <xdr:col>7</xdr:col>
      <xdr:colOff>241300</xdr:colOff>
      <xdr:row>89</xdr:row>
      <xdr:rowOff>32793</xdr:rowOff>
    </xdr:to>
    <xdr:cxnSp macro="">
      <xdr:nvCxnSpPr>
        <xdr:cNvPr id="195" name="直線コネクタ 194"/>
        <xdr:cNvCxnSpPr/>
      </xdr:nvCxnSpPr>
      <xdr:spPr>
        <a:xfrm>
          <a:off x="4864100" y="1529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53622</xdr:rowOff>
    </xdr:from>
    <xdr:ext cx="762000" cy="259045"/>
    <xdr:sp macro="" textlink="">
      <xdr:nvSpPr>
        <xdr:cNvPr id="196" name="人件費・物件費等の状況最大値テキスト"/>
        <xdr:cNvSpPr txBox="1"/>
      </xdr:nvSpPr>
      <xdr:spPr>
        <a:xfrm>
          <a:off x="5041900" y="1359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99,702</a:t>
          </a:r>
          <a:endParaRPr kumimoji="1" lang="ja-JP" altLang="en-US" sz="1000" b="1">
            <a:latin typeface="ＭＳ Ｐゴシック"/>
          </a:endParaRPr>
        </a:p>
      </xdr:txBody>
    </xdr:sp>
    <xdr:clientData/>
  </xdr:oneCellAnchor>
  <xdr:twoCellAnchor>
    <xdr:from>
      <xdr:col>7</xdr:col>
      <xdr:colOff>63500</xdr:colOff>
      <xdr:row>80</xdr:row>
      <xdr:rowOff>138695</xdr:rowOff>
    </xdr:from>
    <xdr:to>
      <xdr:col>7</xdr:col>
      <xdr:colOff>241300</xdr:colOff>
      <xdr:row>80</xdr:row>
      <xdr:rowOff>138695</xdr:rowOff>
    </xdr:to>
    <xdr:cxnSp macro="">
      <xdr:nvCxnSpPr>
        <xdr:cNvPr id="197" name="直線コネクタ 196"/>
        <xdr:cNvCxnSpPr/>
      </xdr:nvCxnSpPr>
      <xdr:spPr>
        <a:xfrm>
          <a:off x="4864100" y="1385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110221</xdr:rowOff>
    </xdr:from>
    <xdr:to>
      <xdr:col>7</xdr:col>
      <xdr:colOff>152400</xdr:colOff>
      <xdr:row>80</xdr:row>
      <xdr:rowOff>138695</xdr:rowOff>
    </xdr:to>
    <xdr:cxnSp macro="">
      <xdr:nvCxnSpPr>
        <xdr:cNvPr id="198" name="直線コネクタ 197"/>
        <xdr:cNvCxnSpPr/>
      </xdr:nvCxnSpPr>
      <xdr:spPr>
        <a:xfrm>
          <a:off x="4114800" y="13826221"/>
          <a:ext cx="8382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24957</xdr:rowOff>
    </xdr:from>
    <xdr:ext cx="762000" cy="259045"/>
    <xdr:sp macro="" textlink="">
      <xdr:nvSpPr>
        <xdr:cNvPr id="199" name="人件費・物件費等の状況平均値テキスト"/>
        <xdr:cNvSpPr txBox="1"/>
      </xdr:nvSpPr>
      <xdr:spPr>
        <a:xfrm>
          <a:off x="5041900" y="1459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171,260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52880</xdr:rowOff>
    </xdr:from>
    <xdr:to>
      <xdr:col>7</xdr:col>
      <xdr:colOff>203200</xdr:colOff>
      <xdr:row>85</xdr:row>
      <xdr:rowOff>154480</xdr:rowOff>
    </xdr:to>
    <xdr:sp macro="" textlink="">
      <xdr:nvSpPr>
        <xdr:cNvPr id="200" name="フローチャート : 判断 199"/>
        <xdr:cNvSpPr/>
      </xdr:nvSpPr>
      <xdr:spPr>
        <a:xfrm>
          <a:off x="4902200" y="146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99569</xdr:rowOff>
    </xdr:from>
    <xdr:to>
      <xdr:col>6</xdr:col>
      <xdr:colOff>0</xdr:colOff>
      <xdr:row>80</xdr:row>
      <xdr:rowOff>110221</xdr:rowOff>
    </xdr:to>
    <xdr:cxnSp macro="">
      <xdr:nvCxnSpPr>
        <xdr:cNvPr id="201" name="直線コネクタ 200"/>
        <xdr:cNvCxnSpPr/>
      </xdr:nvCxnSpPr>
      <xdr:spPr>
        <a:xfrm>
          <a:off x="3225800" y="13815569"/>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167418</xdr:rowOff>
    </xdr:from>
    <xdr:to>
      <xdr:col>6</xdr:col>
      <xdr:colOff>50800</xdr:colOff>
      <xdr:row>85</xdr:row>
      <xdr:rowOff>97568</xdr:rowOff>
    </xdr:to>
    <xdr:sp macro="" textlink="">
      <xdr:nvSpPr>
        <xdr:cNvPr id="202" name="フローチャート : 判断 201"/>
        <xdr:cNvSpPr/>
      </xdr:nvSpPr>
      <xdr:spPr>
        <a:xfrm>
          <a:off x="4064000" y="145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82345</xdr:rowOff>
    </xdr:from>
    <xdr:ext cx="736600" cy="259045"/>
    <xdr:sp macro="" textlink="">
      <xdr:nvSpPr>
        <xdr:cNvPr id="203" name="テキスト ボックス 202"/>
        <xdr:cNvSpPr txBox="1"/>
      </xdr:nvSpPr>
      <xdr:spPr>
        <a:xfrm>
          <a:off x="3733800" y="14655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166,307</a:t>
          </a:r>
          <a:endParaRPr kumimoji="1" lang="ja-JP" altLang="en-US" sz="1000" b="1">
            <a:solidFill>
              <a:srgbClr val="000080"/>
            </a:solidFill>
            <a:latin typeface="ＭＳ Ｐゴシック"/>
          </a:endParaRPr>
        </a:p>
      </xdr:txBody>
    </xdr:sp>
    <xdr:clientData/>
  </xdr:oneCellAnchor>
  <xdr:twoCellAnchor>
    <xdr:from>
      <xdr:col>3</xdr:col>
      <xdr:colOff>279400</xdr:colOff>
      <xdr:row>79</xdr:row>
      <xdr:rowOff>162078</xdr:rowOff>
    </xdr:from>
    <xdr:to>
      <xdr:col>4</xdr:col>
      <xdr:colOff>482600</xdr:colOff>
      <xdr:row>80</xdr:row>
      <xdr:rowOff>99569</xdr:rowOff>
    </xdr:to>
    <xdr:cxnSp macro="">
      <xdr:nvCxnSpPr>
        <xdr:cNvPr id="204" name="直線コネクタ 203"/>
        <xdr:cNvCxnSpPr/>
      </xdr:nvCxnSpPr>
      <xdr:spPr>
        <a:xfrm>
          <a:off x="2336800" y="13706628"/>
          <a:ext cx="889000" cy="10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55834</xdr:rowOff>
    </xdr:from>
    <xdr:to>
      <xdr:col>4</xdr:col>
      <xdr:colOff>533400</xdr:colOff>
      <xdr:row>84</xdr:row>
      <xdr:rowOff>157434</xdr:rowOff>
    </xdr:to>
    <xdr:sp macro="" textlink="">
      <xdr:nvSpPr>
        <xdr:cNvPr id="205" name="フローチャート : 判断 204"/>
        <xdr:cNvSpPr/>
      </xdr:nvSpPr>
      <xdr:spPr>
        <a:xfrm>
          <a:off x="31750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142211</xdr:rowOff>
    </xdr:from>
    <xdr:ext cx="762000" cy="259045"/>
    <xdr:sp macro="" textlink="">
      <xdr:nvSpPr>
        <xdr:cNvPr id="206" name="テキスト ボックス 205"/>
        <xdr:cNvSpPr txBox="1"/>
      </xdr:nvSpPr>
      <xdr:spPr>
        <a:xfrm>
          <a:off x="2844800" y="145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2</xdr:col>
      <xdr:colOff>76200</xdr:colOff>
      <xdr:row>79</xdr:row>
      <xdr:rowOff>162078</xdr:rowOff>
    </xdr:from>
    <xdr:to>
      <xdr:col>3</xdr:col>
      <xdr:colOff>279400</xdr:colOff>
      <xdr:row>80</xdr:row>
      <xdr:rowOff>17045</xdr:rowOff>
    </xdr:to>
    <xdr:cxnSp macro="">
      <xdr:nvCxnSpPr>
        <xdr:cNvPr id="207" name="直線コネクタ 206"/>
        <xdr:cNvCxnSpPr/>
      </xdr:nvCxnSpPr>
      <xdr:spPr>
        <a:xfrm flipV="1">
          <a:off x="1447800" y="13706628"/>
          <a:ext cx="889000" cy="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116515</xdr:rowOff>
    </xdr:from>
    <xdr:to>
      <xdr:col>3</xdr:col>
      <xdr:colOff>330200</xdr:colOff>
      <xdr:row>84</xdr:row>
      <xdr:rowOff>46665</xdr:rowOff>
    </xdr:to>
    <xdr:sp macro="" textlink="">
      <xdr:nvSpPr>
        <xdr:cNvPr id="208" name="フローチャート : 判断 207"/>
        <xdr:cNvSpPr/>
      </xdr:nvSpPr>
      <xdr:spPr>
        <a:xfrm>
          <a:off x="2286000" y="1434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31442</xdr:rowOff>
    </xdr:from>
    <xdr:ext cx="762000" cy="259045"/>
    <xdr:sp macro="" textlink="">
      <xdr:nvSpPr>
        <xdr:cNvPr id="209" name="テキスト ボックス 208"/>
        <xdr:cNvSpPr txBox="1"/>
      </xdr:nvSpPr>
      <xdr:spPr>
        <a:xfrm>
          <a:off x="1955800" y="1443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133648</xdr:rowOff>
    </xdr:from>
    <xdr:to>
      <xdr:col>2</xdr:col>
      <xdr:colOff>127000</xdr:colOff>
      <xdr:row>84</xdr:row>
      <xdr:rowOff>63798</xdr:rowOff>
    </xdr:to>
    <xdr:sp macro="" textlink="">
      <xdr:nvSpPr>
        <xdr:cNvPr id="210" name="フローチャート : 判断 209"/>
        <xdr:cNvSpPr/>
      </xdr:nvSpPr>
      <xdr:spPr>
        <a:xfrm>
          <a:off x="1397000" y="1436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48575</xdr:rowOff>
    </xdr:from>
    <xdr:ext cx="762000" cy="259045"/>
    <xdr:sp macro="" textlink="">
      <xdr:nvSpPr>
        <xdr:cNvPr id="211" name="テキスト ボックス 210"/>
        <xdr:cNvSpPr txBox="1"/>
      </xdr:nvSpPr>
      <xdr:spPr>
        <a:xfrm>
          <a:off x="1066800" y="1445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87895</xdr:rowOff>
    </xdr:from>
    <xdr:to>
      <xdr:col>7</xdr:col>
      <xdr:colOff>203200</xdr:colOff>
      <xdr:row>81</xdr:row>
      <xdr:rowOff>18045</xdr:rowOff>
    </xdr:to>
    <xdr:sp macro="" textlink="">
      <xdr:nvSpPr>
        <xdr:cNvPr id="217" name="円/楕円 216"/>
        <xdr:cNvSpPr/>
      </xdr:nvSpPr>
      <xdr:spPr>
        <a:xfrm>
          <a:off x="4902200" y="1380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9172</xdr:rowOff>
    </xdr:from>
    <xdr:ext cx="762000" cy="259045"/>
    <xdr:sp macro="" textlink="">
      <xdr:nvSpPr>
        <xdr:cNvPr id="218" name="人件費・物件費等の状況該当値テキスト"/>
        <xdr:cNvSpPr txBox="1"/>
      </xdr:nvSpPr>
      <xdr:spPr>
        <a:xfrm>
          <a:off x="5041900" y="1372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59421</xdr:rowOff>
    </xdr:from>
    <xdr:to>
      <xdr:col>6</xdr:col>
      <xdr:colOff>50800</xdr:colOff>
      <xdr:row>80</xdr:row>
      <xdr:rowOff>161021</xdr:rowOff>
    </xdr:to>
    <xdr:sp macro="" textlink="">
      <xdr:nvSpPr>
        <xdr:cNvPr id="219" name="円/楕円 218"/>
        <xdr:cNvSpPr/>
      </xdr:nvSpPr>
      <xdr:spPr>
        <a:xfrm>
          <a:off x="4064000" y="137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171198</xdr:rowOff>
    </xdr:from>
    <xdr:ext cx="736600" cy="259045"/>
    <xdr:sp macro="" textlink="">
      <xdr:nvSpPr>
        <xdr:cNvPr id="220" name="テキスト ボックス 219"/>
        <xdr:cNvSpPr txBox="1"/>
      </xdr:nvSpPr>
      <xdr:spPr>
        <a:xfrm>
          <a:off x="3733800" y="1354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97,224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48769</xdr:rowOff>
    </xdr:from>
    <xdr:to>
      <xdr:col>4</xdr:col>
      <xdr:colOff>533400</xdr:colOff>
      <xdr:row>80</xdr:row>
      <xdr:rowOff>150369</xdr:rowOff>
    </xdr:to>
    <xdr:sp macro="" textlink="">
      <xdr:nvSpPr>
        <xdr:cNvPr id="221" name="円/楕円 220"/>
        <xdr:cNvSpPr/>
      </xdr:nvSpPr>
      <xdr:spPr>
        <a:xfrm>
          <a:off x="3175000" y="137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160546</xdr:rowOff>
    </xdr:from>
    <xdr:ext cx="762000" cy="259045"/>
    <xdr:sp macro="" textlink="">
      <xdr:nvSpPr>
        <xdr:cNvPr id="222" name="テキスト ボックス 221"/>
        <xdr:cNvSpPr txBox="1"/>
      </xdr:nvSpPr>
      <xdr:spPr>
        <a:xfrm>
          <a:off x="2844800" y="1353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96,297</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111278</xdr:rowOff>
    </xdr:from>
    <xdr:to>
      <xdr:col>3</xdr:col>
      <xdr:colOff>330200</xdr:colOff>
      <xdr:row>80</xdr:row>
      <xdr:rowOff>41428</xdr:rowOff>
    </xdr:to>
    <xdr:sp macro="" textlink="">
      <xdr:nvSpPr>
        <xdr:cNvPr id="223" name="円/楕円 222"/>
        <xdr:cNvSpPr/>
      </xdr:nvSpPr>
      <xdr:spPr>
        <a:xfrm>
          <a:off x="2286000" y="136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51605</xdr:rowOff>
    </xdr:from>
    <xdr:ext cx="762000" cy="259045"/>
    <xdr:sp macro="" textlink="">
      <xdr:nvSpPr>
        <xdr:cNvPr id="224" name="テキスト ボックス 223"/>
        <xdr:cNvSpPr txBox="1"/>
      </xdr:nvSpPr>
      <xdr:spPr>
        <a:xfrm>
          <a:off x="1955800" y="1342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86,816</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137695</xdr:rowOff>
    </xdr:from>
    <xdr:to>
      <xdr:col>2</xdr:col>
      <xdr:colOff>127000</xdr:colOff>
      <xdr:row>80</xdr:row>
      <xdr:rowOff>67845</xdr:rowOff>
    </xdr:to>
    <xdr:sp macro="" textlink="">
      <xdr:nvSpPr>
        <xdr:cNvPr id="225" name="円/楕円 224"/>
        <xdr:cNvSpPr/>
      </xdr:nvSpPr>
      <xdr:spPr>
        <a:xfrm>
          <a:off x="1397000" y="136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78022</xdr:rowOff>
    </xdr:from>
    <xdr:ext cx="762000" cy="259045"/>
    <xdr:sp macro="" textlink="">
      <xdr:nvSpPr>
        <xdr:cNvPr id="226" name="テキスト ボックス 225"/>
        <xdr:cNvSpPr txBox="1"/>
      </xdr:nvSpPr>
      <xdr:spPr>
        <a:xfrm>
          <a:off x="1066800" y="134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２４年度は国が給与の減額支給措置を実施したことから数値が１００を越えていた。現在、人件費抑制のため八千代町第３次行財政集中改革プランによる職員数の適正化や時差出勤制度等の導入による時間外勤務手当の削減などを行っているが、引き続き人件費の抑制に努める。</a:t>
          </a:r>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2" name="直線コネクタ 241"/>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3" name="テキスト ボックス 242"/>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6" name="直線コネクタ 245"/>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7" name="テキスト ボックス 246"/>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8" name="直線コネクタ 24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9" name="テキスト ボックス 24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50" name="直線コネクタ 249"/>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1" name="テキスト ボックス 250"/>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2" name="直線コネクタ 25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3" name="テキスト ボックス 25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4" name="直線コネクタ 253"/>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5" name="テキスト ボックス 254"/>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6" name="直線コネクタ 25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7" name="テキスト ボックス 25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13759</xdr:rowOff>
    </xdr:from>
    <xdr:to>
      <xdr:col>24</xdr:col>
      <xdr:colOff>558800</xdr:colOff>
      <xdr:row>86</xdr:row>
      <xdr:rowOff>161925</xdr:rowOff>
    </xdr:to>
    <xdr:cxnSp macro="">
      <xdr:nvCxnSpPr>
        <xdr:cNvPr id="259" name="直線コネクタ 258"/>
        <xdr:cNvCxnSpPr/>
      </xdr:nvCxnSpPr>
      <xdr:spPr>
        <a:xfrm flipV="1">
          <a:off x="17018000" y="13901209"/>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134002</xdr:rowOff>
    </xdr:from>
    <xdr:ext cx="762000" cy="259045"/>
    <xdr:sp macro="" textlink="">
      <xdr:nvSpPr>
        <xdr:cNvPr id="260" name="給与水準   （国との比較）最小値テキスト"/>
        <xdr:cNvSpPr txBox="1"/>
      </xdr:nvSpPr>
      <xdr:spPr>
        <a:xfrm>
          <a:off x="17106900" y="148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86</xdr:row>
      <xdr:rowOff>161925</xdr:rowOff>
    </xdr:from>
    <xdr:to>
      <xdr:col>24</xdr:col>
      <xdr:colOff>647700</xdr:colOff>
      <xdr:row>86</xdr:row>
      <xdr:rowOff>161925</xdr:rowOff>
    </xdr:to>
    <xdr:cxnSp macro="">
      <xdr:nvCxnSpPr>
        <xdr:cNvPr id="261" name="直線コネクタ 260"/>
        <xdr:cNvCxnSpPr/>
      </xdr:nvCxnSpPr>
      <xdr:spPr>
        <a:xfrm>
          <a:off x="16929100" y="1490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100136</xdr:rowOff>
    </xdr:from>
    <xdr:ext cx="762000" cy="259045"/>
    <xdr:sp macro="" textlink="">
      <xdr:nvSpPr>
        <xdr:cNvPr id="262"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81</xdr:row>
      <xdr:rowOff>13759</xdr:rowOff>
    </xdr:from>
    <xdr:to>
      <xdr:col>24</xdr:col>
      <xdr:colOff>647700</xdr:colOff>
      <xdr:row>81</xdr:row>
      <xdr:rowOff>13759</xdr:rowOff>
    </xdr:to>
    <xdr:cxnSp macro="">
      <xdr:nvCxnSpPr>
        <xdr:cNvPr id="263" name="直線コネクタ 262"/>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1059</xdr:rowOff>
    </xdr:from>
    <xdr:to>
      <xdr:col>24</xdr:col>
      <xdr:colOff>558800</xdr:colOff>
      <xdr:row>86</xdr:row>
      <xdr:rowOff>101600</xdr:rowOff>
    </xdr:to>
    <xdr:cxnSp macro="">
      <xdr:nvCxnSpPr>
        <xdr:cNvPr id="264" name="直線コネクタ 263"/>
        <xdr:cNvCxnSpPr/>
      </xdr:nvCxnSpPr>
      <xdr:spPr>
        <a:xfrm>
          <a:off x="16179800" y="14745759"/>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7531</xdr:rowOff>
    </xdr:from>
    <xdr:ext cx="762000" cy="259045"/>
    <xdr:sp macro="" textlink="">
      <xdr:nvSpPr>
        <xdr:cNvPr id="265" name="給与水準   （国との比較）平均値テキスト"/>
        <xdr:cNvSpPr txBox="1"/>
      </xdr:nvSpPr>
      <xdr:spPr>
        <a:xfrm>
          <a:off x="17106900" y="1440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162454</xdr:rowOff>
    </xdr:from>
    <xdr:to>
      <xdr:col>24</xdr:col>
      <xdr:colOff>609600</xdr:colOff>
      <xdr:row>85</xdr:row>
      <xdr:rowOff>92604</xdr:rowOff>
    </xdr:to>
    <xdr:sp macro="" textlink="">
      <xdr:nvSpPr>
        <xdr:cNvPr id="266" name="フローチャート : 判断 265"/>
        <xdr:cNvSpPr/>
      </xdr:nvSpPr>
      <xdr:spPr>
        <a:xfrm>
          <a:off x="169672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86</xdr:row>
      <xdr:rowOff>1059</xdr:rowOff>
    </xdr:to>
    <xdr:cxnSp macro="">
      <xdr:nvCxnSpPr>
        <xdr:cNvPr id="267" name="直線コネクタ 266"/>
        <xdr:cNvCxnSpPr/>
      </xdr:nvCxnSpPr>
      <xdr:spPr>
        <a:xfrm>
          <a:off x="15290800" y="1464521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142346</xdr:rowOff>
    </xdr:from>
    <xdr:to>
      <xdr:col>23</xdr:col>
      <xdr:colOff>457200</xdr:colOff>
      <xdr:row>85</xdr:row>
      <xdr:rowOff>72496</xdr:rowOff>
    </xdr:to>
    <xdr:sp macro="" textlink="">
      <xdr:nvSpPr>
        <xdr:cNvPr id="268" name="フローチャート : 判断 267"/>
        <xdr:cNvSpPr/>
      </xdr:nvSpPr>
      <xdr:spPr>
        <a:xfrm>
          <a:off x="16129000" y="145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82673</xdr:rowOff>
    </xdr:from>
    <xdr:ext cx="736600" cy="259045"/>
    <xdr:sp macro="" textlink="">
      <xdr:nvSpPr>
        <xdr:cNvPr id="269" name="テキスト ボックス 268"/>
        <xdr:cNvSpPr txBox="1"/>
      </xdr:nvSpPr>
      <xdr:spPr>
        <a:xfrm>
          <a:off x="15798800" y="1431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85</xdr:row>
      <xdr:rowOff>132291</xdr:rowOff>
    </xdr:to>
    <xdr:cxnSp macro="">
      <xdr:nvCxnSpPr>
        <xdr:cNvPr id="270" name="直線コネクタ 269"/>
        <xdr:cNvCxnSpPr/>
      </xdr:nvCxnSpPr>
      <xdr:spPr>
        <a:xfrm flipV="1">
          <a:off x="14401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41804</xdr:rowOff>
    </xdr:from>
    <xdr:to>
      <xdr:col>22</xdr:col>
      <xdr:colOff>254000</xdr:colOff>
      <xdr:row>84</xdr:row>
      <xdr:rowOff>143404</xdr:rowOff>
    </xdr:to>
    <xdr:sp macro="" textlink="">
      <xdr:nvSpPr>
        <xdr:cNvPr id="271" name="フローチャート : 判断 270"/>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153581</xdr:rowOff>
    </xdr:from>
    <xdr:ext cx="762000" cy="259045"/>
    <xdr:sp macro="" textlink="">
      <xdr:nvSpPr>
        <xdr:cNvPr id="272" name="テキスト ボックス 271"/>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132291</xdr:rowOff>
    </xdr:from>
    <xdr:to>
      <xdr:col>21</xdr:col>
      <xdr:colOff>0</xdr:colOff>
      <xdr:row>89</xdr:row>
      <xdr:rowOff>49741</xdr:rowOff>
    </xdr:to>
    <xdr:cxnSp macro="">
      <xdr:nvCxnSpPr>
        <xdr:cNvPr id="273" name="直線コネクタ 272"/>
        <xdr:cNvCxnSpPr/>
      </xdr:nvCxnSpPr>
      <xdr:spPr>
        <a:xfrm flipV="1">
          <a:off x="13512800" y="1470554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41804</xdr:rowOff>
    </xdr:from>
    <xdr:to>
      <xdr:col>21</xdr:col>
      <xdr:colOff>50800</xdr:colOff>
      <xdr:row>84</xdr:row>
      <xdr:rowOff>143404</xdr:rowOff>
    </xdr:to>
    <xdr:sp macro="" textlink="">
      <xdr:nvSpPr>
        <xdr:cNvPr id="274" name="フローチャート : 判断 273"/>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153581</xdr:rowOff>
    </xdr:from>
    <xdr:ext cx="762000" cy="259045"/>
    <xdr:sp macro="" textlink="">
      <xdr:nvSpPr>
        <xdr:cNvPr id="275" name="テキスト ボックス 274"/>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140229</xdr:rowOff>
    </xdr:from>
    <xdr:to>
      <xdr:col>19</xdr:col>
      <xdr:colOff>533400</xdr:colOff>
      <xdr:row>89</xdr:row>
      <xdr:rowOff>70379</xdr:rowOff>
    </xdr:to>
    <xdr:sp macro="" textlink="">
      <xdr:nvSpPr>
        <xdr:cNvPr id="276" name="フローチャート : 判断 275"/>
        <xdr:cNvSpPr/>
      </xdr:nvSpPr>
      <xdr:spPr>
        <a:xfrm>
          <a:off x="13462000" y="1522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80556</xdr:rowOff>
    </xdr:from>
    <xdr:ext cx="762000" cy="259045"/>
    <xdr:sp macro="" textlink="">
      <xdr:nvSpPr>
        <xdr:cNvPr id="277" name="テキスト ボックス 276"/>
        <xdr:cNvSpPr txBox="1"/>
      </xdr:nvSpPr>
      <xdr:spPr>
        <a:xfrm>
          <a:off x="13131800" y="1499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8" name="テキスト ボックス 27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9" name="テキスト ボックス 27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80" name="テキスト ボックス 27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1" name="テキスト ボックス 28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2" name="テキスト ボックス 28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83" name="円/楕円 282"/>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118127</xdr:rowOff>
    </xdr:from>
    <xdr:ext cx="762000" cy="259045"/>
    <xdr:sp macro="" textlink="">
      <xdr:nvSpPr>
        <xdr:cNvPr id="284" name="給与水準   （国との比較）該当値テキスト"/>
        <xdr:cNvSpPr txBox="1"/>
      </xdr:nvSpPr>
      <xdr:spPr>
        <a:xfrm>
          <a:off x="17106900" y="146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121709</xdr:rowOff>
    </xdr:from>
    <xdr:to>
      <xdr:col>23</xdr:col>
      <xdr:colOff>457200</xdr:colOff>
      <xdr:row>86</xdr:row>
      <xdr:rowOff>51859</xdr:rowOff>
    </xdr:to>
    <xdr:sp macro="" textlink="">
      <xdr:nvSpPr>
        <xdr:cNvPr id="285" name="円/楕円 284"/>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36636</xdr:rowOff>
    </xdr:from>
    <xdr:ext cx="736600" cy="259045"/>
    <xdr:sp macro="" textlink="">
      <xdr:nvSpPr>
        <xdr:cNvPr id="286" name="テキスト ボックス 285"/>
        <xdr:cNvSpPr txBox="1"/>
      </xdr:nvSpPr>
      <xdr:spPr>
        <a:xfrm>
          <a:off x="15798800" y="1478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87" name="円/楕円 286"/>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88" name="テキスト ボックス 28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81491</xdr:rowOff>
    </xdr:from>
    <xdr:to>
      <xdr:col>21</xdr:col>
      <xdr:colOff>50800</xdr:colOff>
      <xdr:row>86</xdr:row>
      <xdr:rowOff>11641</xdr:rowOff>
    </xdr:to>
    <xdr:sp macro="" textlink="">
      <xdr:nvSpPr>
        <xdr:cNvPr id="289" name="円/楕円 288"/>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167868</xdr:rowOff>
    </xdr:from>
    <xdr:ext cx="762000" cy="259045"/>
    <xdr:sp macro="" textlink="">
      <xdr:nvSpPr>
        <xdr:cNvPr id="290" name="テキスト ボックス 289"/>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91" name="円/楕円 290"/>
        <xdr:cNvSpPr/>
      </xdr:nvSpPr>
      <xdr:spPr>
        <a:xfrm>
          <a:off x="13462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92" name="テキスト ボックス 291"/>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3" name="正方形/長方形 29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4" name="テキスト ボックス 29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5" name="テキスト ボックス 29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6" name="正方形/長方形 29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7" name="正方形/長方形 29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8" name="正方形/長方形 29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9" name="正方形/長方形 29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300" name="正方形/長方形 29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1" name="正方形/長方形 30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正方形/長方形 30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3" name="正方形/長方形 30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4" name="正方形/長方形 30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5" name="テキスト ボックス 30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これまで職員数の抑制を図っており、類似団体と比較しても少ない職員数で行政運営を行っている。職員数については再任用職員と新規採用職員のバランスを考慮しながら、多様化する住民ニーズに応えられるような体制づくりを目指す。</a:t>
          </a: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6" name="テキスト ボックス 30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7" name="直線コネクタ 30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8" name="テキスト ボックス 30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9" name="直線コネクタ 30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10" name="テキスト ボックス 30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1" name="直線コネクタ 31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2" name="テキスト ボックス 31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3" name="直線コネクタ 31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4" name="テキスト ボックス 31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5" name="直線コネクタ 31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6" name="テキスト ボックス 31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7" name="直線コネクタ 31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8" name="テキスト ボックス 31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9" name="直線コネクタ 31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20" name="テキスト ボックス 31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1" name="直線コネクタ 32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2" name="テキスト ボックス 32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145506</xdr:rowOff>
    </xdr:to>
    <xdr:cxnSp macro="">
      <xdr:nvCxnSpPr>
        <xdr:cNvPr id="324" name="直線コネクタ 323"/>
        <xdr:cNvCxnSpPr/>
      </xdr:nvCxnSpPr>
      <xdr:spPr>
        <a:xfrm flipV="1">
          <a:off x="17018000" y="10050417"/>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117583</xdr:rowOff>
    </xdr:from>
    <xdr:ext cx="762000" cy="259045"/>
    <xdr:sp macro="" textlink="">
      <xdr:nvSpPr>
        <xdr:cNvPr id="325"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15.86</a:t>
          </a:r>
          <a:endParaRPr kumimoji="1" lang="ja-JP" altLang="en-US" sz="1000" b="1">
            <a:latin typeface="ＭＳ Ｐゴシック"/>
          </a:endParaRPr>
        </a:p>
      </xdr:txBody>
    </xdr:sp>
    <xdr:clientData/>
  </xdr:oneCellAnchor>
  <xdr:twoCellAnchor>
    <xdr:from>
      <xdr:col>24</xdr:col>
      <xdr:colOff>469900</xdr:colOff>
      <xdr:row>67</xdr:row>
      <xdr:rowOff>145506</xdr:rowOff>
    </xdr:from>
    <xdr:to>
      <xdr:col>24</xdr:col>
      <xdr:colOff>647700</xdr:colOff>
      <xdr:row>67</xdr:row>
      <xdr:rowOff>145506</xdr:rowOff>
    </xdr:to>
    <xdr:cxnSp macro="">
      <xdr:nvCxnSpPr>
        <xdr:cNvPr id="326" name="直線コネクタ 325"/>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8" name="直線コネクタ 32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54610</xdr:rowOff>
    </xdr:from>
    <xdr:to>
      <xdr:col>24</xdr:col>
      <xdr:colOff>558800</xdr:colOff>
      <xdr:row>58</xdr:row>
      <xdr:rowOff>106317</xdr:rowOff>
    </xdr:to>
    <xdr:cxnSp macro="">
      <xdr:nvCxnSpPr>
        <xdr:cNvPr id="329" name="直線コネクタ 328"/>
        <xdr:cNvCxnSpPr/>
      </xdr:nvCxnSpPr>
      <xdr:spPr>
        <a:xfrm>
          <a:off x="16179800" y="999871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103612</xdr:rowOff>
    </xdr:from>
    <xdr:ext cx="762000" cy="259045"/>
    <xdr:sp macro="" textlink="">
      <xdr:nvSpPr>
        <xdr:cNvPr id="330" name="定員管理の状況平均値テキスト"/>
        <xdr:cNvSpPr txBox="1"/>
      </xdr:nvSpPr>
      <xdr:spPr>
        <a:xfrm>
          <a:off x="17106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131535</xdr:rowOff>
    </xdr:from>
    <xdr:to>
      <xdr:col>24</xdr:col>
      <xdr:colOff>609600</xdr:colOff>
      <xdr:row>63</xdr:row>
      <xdr:rowOff>61685</xdr:rowOff>
    </xdr:to>
    <xdr:sp macro="" textlink="">
      <xdr:nvSpPr>
        <xdr:cNvPr id="331" name="フローチャート : 判断 330"/>
        <xdr:cNvSpPr/>
      </xdr:nvSpPr>
      <xdr:spPr>
        <a:xfrm>
          <a:off x="16967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42545</xdr:rowOff>
    </xdr:from>
    <xdr:to>
      <xdr:col>23</xdr:col>
      <xdr:colOff>406400</xdr:colOff>
      <xdr:row>58</xdr:row>
      <xdr:rowOff>54610</xdr:rowOff>
    </xdr:to>
    <xdr:cxnSp macro="">
      <xdr:nvCxnSpPr>
        <xdr:cNvPr id="332" name="直線コネクタ 331"/>
        <xdr:cNvCxnSpPr/>
      </xdr:nvCxnSpPr>
      <xdr:spPr>
        <a:xfrm>
          <a:off x="15290800" y="99866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33" name="フローチャート : 判断 332"/>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159311</xdr:rowOff>
    </xdr:from>
    <xdr:ext cx="736600" cy="259045"/>
    <xdr:sp macro="" textlink="">
      <xdr:nvSpPr>
        <xdr:cNvPr id="334" name="テキスト ボックス 333"/>
        <xdr:cNvSpPr txBox="1"/>
      </xdr:nvSpPr>
      <xdr:spPr>
        <a:xfrm>
          <a:off x="15798800" y="1078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170906</xdr:rowOff>
    </xdr:from>
    <xdr:to>
      <xdr:col>22</xdr:col>
      <xdr:colOff>203200</xdr:colOff>
      <xdr:row>58</xdr:row>
      <xdr:rowOff>42545</xdr:rowOff>
    </xdr:to>
    <xdr:cxnSp macro="">
      <xdr:nvCxnSpPr>
        <xdr:cNvPr id="335" name="直線コネクタ 334"/>
        <xdr:cNvCxnSpPr/>
      </xdr:nvCxnSpPr>
      <xdr:spPr>
        <a:xfrm>
          <a:off x="14401800" y="9943556"/>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132352</xdr:rowOff>
    </xdr:from>
    <xdr:to>
      <xdr:col>22</xdr:col>
      <xdr:colOff>254000</xdr:colOff>
      <xdr:row>62</xdr:row>
      <xdr:rowOff>62502</xdr:rowOff>
    </xdr:to>
    <xdr:sp macro="" textlink="">
      <xdr:nvSpPr>
        <xdr:cNvPr id="336" name="フローチャート : 判断 335"/>
        <xdr:cNvSpPr/>
      </xdr:nvSpPr>
      <xdr:spPr>
        <a:xfrm>
          <a:off x="15240000" y="105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47279</xdr:rowOff>
    </xdr:from>
    <xdr:ext cx="762000" cy="259045"/>
    <xdr:sp macro="" textlink="">
      <xdr:nvSpPr>
        <xdr:cNvPr id="337" name="テキスト ボックス 336"/>
        <xdr:cNvSpPr txBox="1"/>
      </xdr:nvSpPr>
      <xdr:spPr>
        <a:xfrm>
          <a:off x="14909800" y="1067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170906</xdr:rowOff>
    </xdr:from>
    <xdr:to>
      <xdr:col>21</xdr:col>
      <xdr:colOff>0</xdr:colOff>
      <xdr:row>58</xdr:row>
      <xdr:rowOff>28756</xdr:rowOff>
    </xdr:to>
    <xdr:cxnSp macro="">
      <xdr:nvCxnSpPr>
        <xdr:cNvPr id="338" name="直線コネクタ 337"/>
        <xdr:cNvCxnSpPr/>
      </xdr:nvCxnSpPr>
      <xdr:spPr>
        <a:xfrm flipV="1">
          <a:off x="13512800" y="9943556"/>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128905</xdr:rowOff>
    </xdr:from>
    <xdr:to>
      <xdr:col>21</xdr:col>
      <xdr:colOff>50800</xdr:colOff>
      <xdr:row>62</xdr:row>
      <xdr:rowOff>59055</xdr:rowOff>
    </xdr:to>
    <xdr:sp macro="" textlink="">
      <xdr:nvSpPr>
        <xdr:cNvPr id="339" name="フローチャート : 判断 338"/>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43832</xdr:rowOff>
    </xdr:from>
    <xdr:ext cx="762000" cy="259045"/>
    <xdr:sp macro="" textlink="">
      <xdr:nvSpPr>
        <xdr:cNvPr id="340" name="テキスト ボックス 339"/>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137523</xdr:rowOff>
    </xdr:from>
    <xdr:to>
      <xdr:col>19</xdr:col>
      <xdr:colOff>533400</xdr:colOff>
      <xdr:row>62</xdr:row>
      <xdr:rowOff>67673</xdr:rowOff>
    </xdr:to>
    <xdr:sp macro="" textlink="">
      <xdr:nvSpPr>
        <xdr:cNvPr id="341" name="フローチャート : 判断 340"/>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52450</xdr:rowOff>
    </xdr:from>
    <xdr:ext cx="762000" cy="259045"/>
    <xdr:sp macro="" textlink="">
      <xdr:nvSpPr>
        <xdr:cNvPr id="342" name="テキスト ボックス 341"/>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3" name="テキスト ボックス 34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4" name="テキスト ボックス 34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5" name="テキスト ボックス 34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6" name="テキスト ボックス 34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7" name="テキスト ボックス 34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55517</xdr:rowOff>
    </xdr:from>
    <xdr:to>
      <xdr:col>24</xdr:col>
      <xdr:colOff>609600</xdr:colOff>
      <xdr:row>58</xdr:row>
      <xdr:rowOff>157117</xdr:rowOff>
    </xdr:to>
    <xdr:sp macro="" textlink="">
      <xdr:nvSpPr>
        <xdr:cNvPr id="348" name="円/楕円 347"/>
        <xdr:cNvSpPr/>
      </xdr:nvSpPr>
      <xdr:spPr>
        <a:xfrm>
          <a:off x="169672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148244</xdr:rowOff>
    </xdr:from>
    <xdr:ext cx="762000" cy="259045"/>
    <xdr:sp macro="" textlink="">
      <xdr:nvSpPr>
        <xdr:cNvPr id="349" name="定員管理の状況該当値テキスト"/>
        <xdr:cNvSpPr txBox="1"/>
      </xdr:nvSpPr>
      <xdr:spPr>
        <a:xfrm>
          <a:off x="17106900" y="992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3810</xdr:rowOff>
    </xdr:from>
    <xdr:to>
      <xdr:col>23</xdr:col>
      <xdr:colOff>457200</xdr:colOff>
      <xdr:row>58</xdr:row>
      <xdr:rowOff>105410</xdr:rowOff>
    </xdr:to>
    <xdr:sp macro="" textlink="">
      <xdr:nvSpPr>
        <xdr:cNvPr id="350" name="円/楕円 349"/>
        <xdr:cNvSpPr/>
      </xdr:nvSpPr>
      <xdr:spPr>
        <a:xfrm>
          <a:off x="16129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115587</xdr:rowOff>
    </xdr:from>
    <xdr:ext cx="736600" cy="259045"/>
    <xdr:sp macro="" textlink="">
      <xdr:nvSpPr>
        <xdr:cNvPr id="351" name="テキスト ボックス 350"/>
        <xdr:cNvSpPr txBox="1"/>
      </xdr:nvSpPr>
      <xdr:spPr>
        <a:xfrm>
          <a:off x="15798800" y="971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163195</xdr:rowOff>
    </xdr:from>
    <xdr:to>
      <xdr:col>22</xdr:col>
      <xdr:colOff>254000</xdr:colOff>
      <xdr:row>58</xdr:row>
      <xdr:rowOff>93345</xdr:rowOff>
    </xdr:to>
    <xdr:sp macro="" textlink="">
      <xdr:nvSpPr>
        <xdr:cNvPr id="352" name="円/楕円 351"/>
        <xdr:cNvSpPr/>
      </xdr:nvSpPr>
      <xdr:spPr>
        <a:xfrm>
          <a:off x="152400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103522</xdr:rowOff>
    </xdr:from>
    <xdr:ext cx="762000" cy="259045"/>
    <xdr:sp macro="" textlink="">
      <xdr:nvSpPr>
        <xdr:cNvPr id="353" name="テキスト ボックス 352"/>
        <xdr:cNvSpPr txBox="1"/>
      </xdr:nvSpPr>
      <xdr:spPr>
        <a:xfrm>
          <a:off x="14909800" y="970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120106</xdr:rowOff>
    </xdr:from>
    <xdr:to>
      <xdr:col>21</xdr:col>
      <xdr:colOff>50800</xdr:colOff>
      <xdr:row>58</xdr:row>
      <xdr:rowOff>50256</xdr:rowOff>
    </xdr:to>
    <xdr:sp macro="" textlink="">
      <xdr:nvSpPr>
        <xdr:cNvPr id="354" name="円/楕円 353"/>
        <xdr:cNvSpPr/>
      </xdr:nvSpPr>
      <xdr:spPr>
        <a:xfrm>
          <a:off x="14351000" y="98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60433</xdr:rowOff>
    </xdr:from>
    <xdr:ext cx="762000" cy="259045"/>
    <xdr:sp macro="" textlink="">
      <xdr:nvSpPr>
        <xdr:cNvPr id="355" name="テキスト ボックス 354"/>
        <xdr:cNvSpPr txBox="1"/>
      </xdr:nvSpPr>
      <xdr:spPr>
        <a:xfrm>
          <a:off x="14020800" y="966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149406</xdr:rowOff>
    </xdr:from>
    <xdr:to>
      <xdr:col>19</xdr:col>
      <xdr:colOff>533400</xdr:colOff>
      <xdr:row>58</xdr:row>
      <xdr:rowOff>79556</xdr:rowOff>
    </xdr:to>
    <xdr:sp macro="" textlink="">
      <xdr:nvSpPr>
        <xdr:cNvPr id="356" name="円/楕円 355"/>
        <xdr:cNvSpPr/>
      </xdr:nvSpPr>
      <xdr:spPr>
        <a:xfrm>
          <a:off x="13462000" y="99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89733</xdr:rowOff>
    </xdr:from>
    <xdr:ext cx="762000" cy="259045"/>
    <xdr:sp macro="" textlink="">
      <xdr:nvSpPr>
        <xdr:cNvPr id="357" name="テキスト ボックス 356"/>
        <xdr:cNvSpPr txBox="1"/>
      </xdr:nvSpPr>
      <xdr:spPr>
        <a:xfrm>
          <a:off x="13131800" y="969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8" name="正方形/長方形 35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9" name="テキスト ボックス 35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60" name="テキスト ボックス 35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1" name="正方形/長方形 36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2" name="正方形/長方形 36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3" name="正方形/長方形 36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4" name="正方形/長方形 36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5" name="正方形/長方形 36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6" name="正方形/長方形 36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正方形/長方形 36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8" name="正方形/長方形 36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9" name="正方形/長方形 36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70" name="テキスト ボックス 36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１７年度に借入を行った庁舎建設事業に伴う起債の償還が完了したことにより元利償還金が減少したことや，加入一部事務組合負担金の減少などにより，前年度に比べて１．８ポイント低下し，類似団体平均を下回っている。今後も八千代町総合計画を基に真に必要な事業のみを実施するとともに，特別会計や一部事務組合の地方債発行にも注意を配りながら，総合的な観点から地方債依存度の減少に努める。</a:t>
          </a:r>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71" name="テキスト ボックス 37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2" name="直線コネクタ 37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3" name="テキスト ボックス 37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4" name="直線コネクタ 37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5" name="テキスト ボックス 37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6" name="直線コネクタ 37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7" name="テキスト ボックス 37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8" name="直線コネクタ 37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9" name="テキスト ボックス 37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80" name="直線コネクタ 37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81" name="テキスト ボックス 38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2" name="直線コネクタ 38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3" name="テキスト ボックス 38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5" name="テキスト ボックス 38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68792</xdr:rowOff>
    </xdr:from>
    <xdr:to>
      <xdr:col>24</xdr:col>
      <xdr:colOff>558800</xdr:colOff>
      <xdr:row>44</xdr:row>
      <xdr:rowOff>144992</xdr:rowOff>
    </xdr:to>
    <xdr:cxnSp macro="">
      <xdr:nvCxnSpPr>
        <xdr:cNvPr id="387" name="直線コネクタ 386"/>
        <xdr:cNvCxnSpPr/>
      </xdr:nvCxnSpPr>
      <xdr:spPr>
        <a:xfrm flipV="1">
          <a:off x="17018000" y="624099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117069</xdr:rowOff>
    </xdr:from>
    <xdr:ext cx="762000" cy="259045"/>
    <xdr:sp macro="" textlink="">
      <xdr:nvSpPr>
        <xdr:cNvPr id="388" name="公債費負担の状況最小値テキスト"/>
        <xdr:cNvSpPr txBox="1"/>
      </xdr:nvSpPr>
      <xdr:spPr>
        <a:xfrm>
          <a:off x="17106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24</xdr:col>
      <xdr:colOff>469900</xdr:colOff>
      <xdr:row>44</xdr:row>
      <xdr:rowOff>144992</xdr:rowOff>
    </xdr:from>
    <xdr:to>
      <xdr:col>24</xdr:col>
      <xdr:colOff>647700</xdr:colOff>
      <xdr:row>44</xdr:row>
      <xdr:rowOff>144992</xdr:rowOff>
    </xdr:to>
    <xdr:cxnSp macro="">
      <xdr:nvCxnSpPr>
        <xdr:cNvPr id="389" name="直線コネクタ 388"/>
        <xdr:cNvCxnSpPr/>
      </xdr:nvCxnSpPr>
      <xdr:spPr>
        <a:xfrm>
          <a:off x="16929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155169</xdr:rowOff>
    </xdr:from>
    <xdr:ext cx="762000" cy="259045"/>
    <xdr:sp macro="" textlink="">
      <xdr:nvSpPr>
        <xdr:cNvPr id="390"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24</xdr:col>
      <xdr:colOff>469900</xdr:colOff>
      <xdr:row>36</xdr:row>
      <xdr:rowOff>68792</xdr:rowOff>
    </xdr:from>
    <xdr:to>
      <xdr:col>24</xdr:col>
      <xdr:colOff>647700</xdr:colOff>
      <xdr:row>36</xdr:row>
      <xdr:rowOff>68792</xdr:rowOff>
    </xdr:to>
    <xdr:cxnSp macro="">
      <xdr:nvCxnSpPr>
        <xdr:cNvPr id="391" name="直線コネクタ 390"/>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7408</xdr:rowOff>
    </xdr:from>
    <xdr:to>
      <xdr:col>24</xdr:col>
      <xdr:colOff>558800</xdr:colOff>
      <xdr:row>40</xdr:row>
      <xdr:rowOff>26458</xdr:rowOff>
    </xdr:to>
    <xdr:cxnSp macro="">
      <xdr:nvCxnSpPr>
        <xdr:cNvPr id="392" name="直線コネクタ 391"/>
        <xdr:cNvCxnSpPr/>
      </xdr:nvCxnSpPr>
      <xdr:spPr>
        <a:xfrm flipV="1">
          <a:off x="16179800" y="6522508"/>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93"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94" name="フローチャート : 判断 393"/>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26458</xdr:rowOff>
    </xdr:from>
    <xdr:to>
      <xdr:col>23</xdr:col>
      <xdr:colOff>406400</xdr:colOff>
      <xdr:row>42</xdr:row>
      <xdr:rowOff>45508</xdr:rowOff>
    </xdr:to>
    <xdr:cxnSp macro="">
      <xdr:nvCxnSpPr>
        <xdr:cNvPr id="395" name="直線コネクタ 394"/>
        <xdr:cNvCxnSpPr/>
      </xdr:nvCxnSpPr>
      <xdr:spPr>
        <a:xfrm flipV="1">
          <a:off x="15290800" y="688445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56092</xdr:rowOff>
    </xdr:from>
    <xdr:to>
      <xdr:col>23</xdr:col>
      <xdr:colOff>457200</xdr:colOff>
      <xdr:row>40</xdr:row>
      <xdr:rowOff>157692</xdr:rowOff>
    </xdr:to>
    <xdr:sp macro="" textlink="">
      <xdr:nvSpPr>
        <xdr:cNvPr id="396" name="フローチャート : 判断 395"/>
        <xdr:cNvSpPr/>
      </xdr:nvSpPr>
      <xdr:spPr>
        <a:xfrm>
          <a:off x="16129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142469</xdr:rowOff>
    </xdr:from>
    <xdr:ext cx="736600" cy="259045"/>
    <xdr:sp macro="" textlink="">
      <xdr:nvSpPr>
        <xdr:cNvPr id="397" name="テキスト ボックス 396"/>
        <xdr:cNvSpPr txBox="1"/>
      </xdr:nvSpPr>
      <xdr:spPr>
        <a:xfrm>
          <a:off x="15798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45508</xdr:rowOff>
    </xdr:from>
    <xdr:to>
      <xdr:col>22</xdr:col>
      <xdr:colOff>203200</xdr:colOff>
      <xdr:row>44</xdr:row>
      <xdr:rowOff>104775</xdr:rowOff>
    </xdr:to>
    <xdr:cxnSp macro="">
      <xdr:nvCxnSpPr>
        <xdr:cNvPr id="398" name="直線コネクタ 397"/>
        <xdr:cNvCxnSpPr/>
      </xdr:nvCxnSpPr>
      <xdr:spPr>
        <a:xfrm flipV="1">
          <a:off x="14401800" y="7246408"/>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9" name="フローチャート : 判断 39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400" name="テキスト ボックス 39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104775</xdr:rowOff>
    </xdr:from>
    <xdr:to>
      <xdr:col>21</xdr:col>
      <xdr:colOff>0</xdr:colOff>
      <xdr:row>46</xdr:row>
      <xdr:rowOff>3175</xdr:rowOff>
    </xdr:to>
    <xdr:cxnSp macro="">
      <xdr:nvCxnSpPr>
        <xdr:cNvPr id="401" name="直線コネクタ 400"/>
        <xdr:cNvCxnSpPr/>
      </xdr:nvCxnSpPr>
      <xdr:spPr>
        <a:xfrm flipV="1">
          <a:off x="13512800" y="764857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75142</xdr:rowOff>
    </xdr:from>
    <xdr:to>
      <xdr:col>21</xdr:col>
      <xdr:colOff>50800</xdr:colOff>
      <xdr:row>43</xdr:row>
      <xdr:rowOff>5292</xdr:rowOff>
    </xdr:to>
    <xdr:sp macro="" textlink="">
      <xdr:nvSpPr>
        <xdr:cNvPr id="402" name="フローチャート : 判断 401"/>
        <xdr:cNvSpPr/>
      </xdr:nvSpPr>
      <xdr:spPr>
        <a:xfrm>
          <a:off x="14351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15469</xdr:rowOff>
    </xdr:from>
    <xdr:ext cx="762000" cy="259045"/>
    <xdr:sp macro="" textlink="">
      <xdr:nvSpPr>
        <xdr:cNvPr id="403" name="テキスト ボックス 402"/>
        <xdr:cNvSpPr txBox="1"/>
      </xdr:nvSpPr>
      <xdr:spPr>
        <a:xfrm>
          <a:off x="14020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404" name="フローチャート : 判断 403"/>
        <xdr:cNvSpPr/>
      </xdr:nvSpPr>
      <xdr:spPr>
        <a:xfrm>
          <a:off x="13462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45102</xdr:rowOff>
    </xdr:from>
    <xdr:ext cx="762000" cy="259045"/>
    <xdr:sp macro="" textlink="">
      <xdr:nvSpPr>
        <xdr:cNvPr id="405" name="テキスト ボックス 404"/>
        <xdr:cNvSpPr txBox="1"/>
      </xdr:nvSpPr>
      <xdr:spPr>
        <a:xfrm>
          <a:off x="13131800" y="7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6" name="テキスト ボックス 40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7" name="テキスト ボックス 40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8" name="テキスト ボックス 40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9" name="テキスト ボックス 40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10" name="テキスト ボックス 40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128058</xdr:rowOff>
    </xdr:from>
    <xdr:to>
      <xdr:col>24</xdr:col>
      <xdr:colOff>609600</xdr:colOff>
      <xdr:row>38</xdr:row>
      <xdr:rowOff>58209</xdr:rowOff>
    </xdr:to>
    <xdr:sp macro="" textlink="">
      <xdr:nvSpPr>
        <xdr:cNvPr id="411" name="円/楕円 410"/>
        <xdr:cNvSpPr/>
      </xdr:nvSpPr>
      <xdr:spPr>
        <a:xfrm>
          <a:off x="16967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144585</xdr:rowOff>
    </xdr:from>
    <xdr:ext cx="762000" cy="259045"/>
    <xdr:sp macro="" textlink="">
      <xdr:nvSpPr>
        <xdr:cNvPr id="412" name="公債費負担の状況該当値テキスト"/>
        <xdr:cNvSpPr txBox="1"/>
      </xdr:nvSpPr>
      <xdr:spPr>
        <a:xfrm>
          <a:off x="17106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147108</xdr:rowOff>
    </xdr:from>
    <xdr:to>
      <xdr:col>23</xdr:col>
      <xdr:colOff>457200</xdr:colOff>
      <xdr:row>40</xdr:row>
      <xdr:rowOff>77258</xdr:rowOff>
    </xdr:to>
    <xdr:sp macro="" textlink="">
      <xdr:nvSpPr>
        <xdr:cNvPr id="413" name="円/楕円 412"/>
        <xdr:cNvSpPr/>
      </xdr:nvSpPr>
      <xdr:spPr>
        <a:xfrm>
          <a:off x="16129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87435</xdr:rowOff>
    </xdr:from>
    <xdr:ext cx="736600" cy="259045"/>
    <xdr:sp macro="" textlink="">
      <xdr:nvSpPr>
        <xdr:cNvPr id="414" name="テキスト ボックス 413"/>
        <xdr:cNvSpPr txBox="1"/>
      </xdr:nvSpPr>
      <xdr:spPr>
        <a:xfrm>
          <a:off x="15798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166158</xdr:rowOff>
    </xdr:from>
    <xdr:to>
      <xdr:col>22</xdr:col>
      <xdr:colOff>254000</xdr:colOff>
      <xdr:row>42</xdr:row>
      <xdr:rowOff>96308</xdr:rowOff>
    </xdr:to>
    <xdr:sp macro="" textlink="">
      <xdr:nvSpPr>
        <xdr:cNvPr id="415" name="円/楕円 414"/>
        <xdr:cNvSpPr/>
      </xdr:nvSpPr>
      <xdr:spPr>
        <a:xfrm>
          <a:off x="15240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81085</xdr:rowOff>
    </xdr:from>
    <xdr:ext cx="762000" cy="259045"/>
    <xdr:sp macro="" textlink="">
      <xdr:nvSpPr>
        <xdr:cNvPr id="416" name="テキスト ボックス 415"/>
        <xdr:cNvSpPr txBox="1"/>
      </xdr:nvSpPr>
      <xdr:spPr>
        <a:xfrm>
          <a:off x="14909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53975</xdr:rowOff>
    </xdr:from>
    <xdr:to>
      <xdr:col>21</xdr:col>
      <xdr:colOff>50800</xdr:colOff>
      <xdr:row>44</xdr:row>
      <xdr:rowOff>155575</xdr:rowOff>
    </xdr:to>
    <xdr:sp macro="" textlink="">
      <xdr:nvSpPr>
        <xdr:cNvPr id="417" name="円/楕円 416"/>
        <xdr:cNvSpPr/>
      </xdr:nvSpPr>
      <xdr:spPr>
        <a:xfrm>
          <a:off x="14351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140352</xdr:rowOff>
    </xdr:from>
    <xdr:ext cx="762000" cy="259045"/>
    <xdr:sp macro="" textlink="">
      <xdr:nvSpPr>
        <xdr:cNvPr id="418" name="テキスト ボックス 417"/>
        <xdr:cNvSpPr txBox="1"/>
      </xdr:nvSpPr>
      <xdr:spPr>
        <a:xfrm>
          <a:off x="14020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123825</xdr:rowOff>
    </xdr:from>
    <xdr:to>
      <xdr:col>19</xdr:col>
      <xdr:colOff>533400</xdr:colOff>
      <xdr:row>46</xdr:row>
      <xdr:rowOff>53975</xdr:rowOff>
    </xdr:to>
    <xdr:sp macro="" textlink="">
      <xdr:nvSpPr>
        <xdr:cNvPr id="419" name="円/楕円 418"/>
        <xdr:cNvSpPr/>
      </xdr:nvSpPr>
      <xdr:spPr>
        <a:xfrm>
          <a:off x="13462000" y="783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38752</xdr:rowOff>
    </xdr:from>
    <xdr:ext cx="762000" cy="259045"/>
    <xdr:sp macro="" textlink="">
      <xdr:nvSpPr>
        <xdr:cNvPr id="420" name="テキスト ボックス 419"/>
        <xdr:cNvSpPr txBox="1"/>
      </xdr:nvSpPr>
      <xdr:spPr>
        <a:xfrm>
          <a:off x="13131800" y="792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1" name="正方形/長方形 42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2" name="テキスト ボックス 42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3" name="テキスト ボックス 42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4" name="正方形/長方形 42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5" name="正方形/長方形 42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6" name="正方形/長方形 42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7" name="正方形/長方形 42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8" name="正方形/長方形 42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9" name="正方形/長方形 42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正方形/長方形 42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1" name="正方形/長方形 43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2" name="正方形/長方形 43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3" name="テキスト ボックス 43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中学校校舎建設などによる地方債発行により一般会計等の地方債残高が４０８百万円増加するなどにより，将来負担は３００百万円の増加となった。また基準財政需要額算入見込額が９５百万円増加したものの，充当可能基金残高が２８２百万円の減少したことにより，将来負担比率は前年度と比べて１２．１ポイント上昇している。今後は特別会計や一部事務組合の地方債残高も含めた総合的な観点から地方債現在高の減少に努める。</a:t>
          </a:r>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4" name="テキスト ボックス 43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5" name="直線コネクタ 43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6" name="テキスト ボックス 43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7" name="直線コネクタ 43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8" name="テキスト ボックス 43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9" name="直線コネクタ 43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40" name="テキスト ボックス 43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41" name="直線コネクタ 44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42" name="テキスト ボックス 44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3" name="直線コネクタ 44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4" name="テキスト ボックス 44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5" name="直線コネクタ 44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6" name="テキスト ボックス 44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7" name="直線コネクタ 44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8" name="テキスト ボックス 44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9" name="直線コネクタ 44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5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156754</xdr:rowOff>
    </xdr:from>
    <xdr:to>
      <xdr:col>24</xdr:col>
      <xdr:colOff>558800</xdr:colOff>
      <xdr:row>23</xdr:row>
      <xdr:rowOff>72753</xdr:rowOff>
    </xdr:to>
    <xdr:cxnSp macro="">
      <xdr:nvCxnSpPr>
        <xdr:cNvPr id="451" name="直線コネクタ 450"/>
        <xdr:cNvCxnSpPr/>
      </xdr:nvCxnSpPr>
      <xdr:spPr>
        <a:xfrm flipV="1">
          <a:off x="17018000" y="2385604"/>
          <a:ext cx="0" cy="1630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44830</xdr:rowOff>
    </xdr:from>
    <xdr:ext cx="762000" cy="259045"/>
    <xdr:sp macro="" textlink="">
      <xdr:nvSpPr>
        <xdr:cNvPr id="452" name="将来負担の状況最小値テキスト"/>
        <xdr:cNvSpPr txBox="1"/>
      </xdr:nvSpPr>
      <xdr:spPr>
        <a:xfrm>
          <a:off x="17106900" y="39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24</xdr:col>
      <xdr:colOff>469900</xdr:colOff>
      <xdr:row>23</xdr:row>
      <xdr:rowOff>72753</xdr:rowOff>
    </xdr:from>
    <xdr:to>
      <xdr:col>24</xdr:col>
      <xdr:colOff>647700</xdr:colOff>
      <xdr:row>23</xdr:row>
      <xdr:rowOff>72753</xdr:rowOff>
    </xdr:to>
    <xdr:cxnSp macro="">
      <xdr:nvCxnSpPr>
        <xdr:cNvPr id="453" name="直線コネクタ 452"/>
        <xdr:cNvCxnSpPr/>
      </xdr:nvCxnSpPr>
      <xdr:spPr>
        <a:xfrm>
          <a:off x="16929100" y="401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71681</xdr:rowOff>
    </xdr:from>
    <xdr:ext cx="762000" cy="259045"/>
    <xdr:sp macro="" textlink="">
      <xdr:nvSpPr>
        <xdr:cNvPr id="454" name="将来負担の状況最大値テキスト"/>
        <xdr:cNvSpPr txBox="1"/>
      </xdr:nvSpPr>
      <xdr:spPr>
        <a:xfrm>
          <a:off x="17106900" y="212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13</xdr:row>
      <xdr:rowOff>156754</xdr:rowOff>
    </xdr:from>
    <xdr:to>
      <xdr:col>24</xdr:col>
      <xdr:colOff>647700</xdr:colOff>
      <xdr:row>13</xdr:row>
      <xdr:rowOff>156754</xdr:rowOff>
    </xdr:to>
    <xdr:cxnSp macro="">
      <xdr:nvCxnSpPr>
        <xdr:cNvPr id="455" name="直線コネクタ 454"/>
        <xdr:cNvCxnSpPr/>
      </xdr:nvCxnSpPr>
      <xdr:spPr>
        <a:xfrm>
          <a:off x="16929100" y="238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122555</xdr:rowOff>
    </xdr:from>
    <xdr:to>
      <xdr:col>24</xdr:col>
      <xdr:colOff>558800</xdr:colOff>
      <xdr:row>20</xdr:row>
      <xdr:rowOff>159657</xdr:rowOff>
    </xdr:to>
    <xdr:cxnSp macro="">
      <xdr:nvCxnSpPr>
        <xdr:cNvPr id="456" name="直線コネクタ 455"/>
        <xdr:cNvCxnSpPr/>
      </xdr:nvCxnSpPr>
      <xdr:spPr>
        <a:xfrm>
          <a:off x="16179800" y="3380105"/>
          <a:ext cx="838200" cy="20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88191</xdr:rowOff>
    </xdr:from>
    <xdr:ext cx="762000" cy="259045"/>
    <xdr:sp macro="" textlink="">
      <xdr:nvSpPr>
        <xdr:cNvPr id="457" name="将来負担の状況平均値テキスト"/>
        <xdr:cNvSpPr txBox="1"/>
      </xdr:nvSpPr>
      <xdr:spPr>
        <a:xfrm>
          <a:off x="17106900" y="283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71664</xdr:rowOff>
    </xdr:from>
    <xdr:to>
      <xdr:col>24</xdr:col>
      <xdr:colOff>609600</xdr:colOff>
      <xdr:row>18</xdr:row>
      <xdr:rowOff>1814</xdr:rowOff>
    </xdr:to>
    <xdr:sp macro="" textlink="">
      <xdr:nvSpPr>
        <xdr:cNvPr id="458" name="フローチャート : 判断 457"/>
        <xdr:cNvSpPr/>
      </xdr:nvSpPr>
      <xdr:spPr>
        <a:xfrm>
          <a:off x="16967200" y="298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122555</xdr:rowOff>
    </xdr:from>
    <xdr:to>
      <xdr:col>23</xdr:col>
      <xdr:colOff>406400</xdr:colOff>
      <xdr:row>20</xdr:row>
      <xdr:rowOff>104503</xdr:rowOff>
    </xdr:to>
    <xdr:cxnSp macro="">
      <xdr:nvCxnSpPr>
        <xdr:cNvPr id="459" name="直線コネクタ 458"/>
        <xdr:cNvCxnSpPr/>
      </xdr:nvCxnSpPr>
      <xdr:spPr>
        <a:xfrm flipV="1">
          <a:off x="15290800" y="3380105"/>
          <a:ext cx="889000" cy="15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116477</xdr:rowOff>
    </xdr:from>
    <xdr:to>
      <xdr:col>23</xdr:col>
      <xdr:colOff>457200</xdr:colOff>
      <xdr:row>18</xdr:row>
      <xdr:rowOff>46627</xdr:rowOff>
    </xdr:to>
    <xdr:sp macro="" textlink="">
      <xdr:nvSpPr>
        <xdr:cNvPr id="460" name="フローチャート : 判断 459"/>
        <xdr:cNvSpPr/>
      </xdr:nvSpPr>
      <xdr:spPr>
        <a:xfrm>
          <a:off x="16129000" y="303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56804</xdr:rowOff>
    </xdr:from>
    <xdr:ext cx="736600" cy="259045"/>
    <xdr:sp macro="" textlink="">
      <xdr:nvSpPr>
        <xdr:cNvPr id="461" name="テキスト ボックス 460"/>
        <xdr:cNvSpPr txBox="1"/>
      </xdr:nvSpPr>
      <xdr:spPr>
        <a:xfrm>
          <a:off x="15798800" y="2800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104503</xdr:rowOff>
    </xdr:from>
    <xdr:to>
      <xdr:col>22</xdr:col>
      <xdr:colOff>203200</xdr:colOff>
      <xdr:row>20</xdr:row>
      <xdr:rowOff>125186</xdr:rowOff>
    </xdr:to>
    <xdr:cxnSp macro="">
      <xdr:nvCxnSpPr>
        <xdr:cNvPr id="462" name="直線コネクタ 461"/>
        <xdr:cNvCxnSpPr/>
      </xdr:nvCxnSpPr>
      <xdr:spPr>
        <a:xfrm flipV="1">
          <a:off x="14401800" y="353350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156119</xdr:rowOff>
    </xdr:from>
    <xdr:to>
      <xdr:col>22</xdr:col>
      <xdr:colOff>254000</xdr:colOff>
      <xdr:row>18</xdr:row>
      <xdr:rowOff>86269</xdr:rowOff>
    </xdr:to>
    <xdr:sp macro="" textlink="">
      <xdr:nvSpPr>
        <xdr:cNvPr id="463" name="フローチャート : 判断 462"/>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96446</xdr:rowOff>
    </xdr:from>
    <xdr:ext cx="762000" cy="259045"/>
    <xdr:sp macro="" textlink="">
      <xdr:nvSpPr>
        <xdr:cNvPr id="464" name="テキスト ボックス 463"/>
        <xdr:cNvSpPr txBox="1"/>
      </xdr:nvSpPr>
      <xdr:spPr>
        <a:xfrm>
          <a:off x="14909800" y="283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125186</xdr:rowOff>
    </xdr:from>
    <xdr:to>
      <xdr:col>21</xdr:col>
      <xdr:colOff>0</xdr:colOff>
      <xdr:row>21</xdr:row>
      <xdr:rowOff>86451</xdr:rowOff>
    </xdr:to>
    <xdr:cxnSp macro="">
      <xdr:nvCxnSpPr>
        <xdr:cNvPr id="465" name="直線コネクタ 464"/>
        <xdr:cNvCxnSpPr/>
      </xdr:nvCxnSpPr>
      <xdr:spPr>
        <a:xfrm flipV="1">
          <a:off x="13512800" y="3554186"/>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70848</xdr:rowOff>
    </xdr:from>
    <xdr:to>
      <xdr:col>21</xdr:col>
      <xdr:colOff>50800</xdr:colOff>
      <xdr:row>19</xdr:row>
      <xdr:rowOff>998</xdr:rowOff>
    </xdr:to>
    <xdr:sp macro="" textlink="">
      <xdr:nvSpPr>
        <xdr:cNvPr id="466" name="フローチャート : 判断 465"/>
        <xdr:cNvSpPr/>
      </xdr:nvSpPr>
      <xdr:spPr>
        <a:xfrm>
          <a:off x="14351000" y="315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11175</xdr:rowOff>
    </xdr:from>
    <xdr:ext cx="762000" cy="259045"/>
    <xdr:sp macro="" textlink="">
      <xdr:nvSpPr>
        <xdr:cNvPr id="467" name="テキスト ボックス 466"/>
        <xdr:cNvSpPr txBox="1"/>
      </xdr:nvSpPr>
      <xdr:spPr>
        <a:xfrm>
          <a:off x="14020800" y="292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33836</xdr:rowOff>
    </xdr:from>
    <xdr:to>
      <xdr:col>19</xdr:col>
      <xdr:colOff>533400</xdr:colOff>
      <xdr:row>19</xdr:row>
      <xdr:rowOff>135436</xdr:rowOff>
    </xdr:to>
    <xdr:sp macro="" textlink="">
      <xdr:nvSpPr>
        <xdr:cNvPr id="468" name="フローチャート : 判断 467"/>
        <xdr:cNvSpPr/>
      </xdr:nvSpPr>
      <xdr:spPr>
        <a:xfrm>
          <a:off x="13462000" y="329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145614</xdr:rowOff>
    </xdr:from>
    <xdr:ext cx="762000" cy="259045"/>
    <xdr:sp macro="" textlink="">
      <xdr:nvSpPr>
        <xdr:cNvPr id="469" name="テキスト ボックス 468"/>
        <xdr:cNvSpPr txBox="1"/>
      </xdr:nvSpPr>
      <xdr:spPr>
        <a:xfrm>
          <a:off x="13131800" y="306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70" name="テキスト ボックス 46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71" name="テキスト ボックス 47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72" name="テキスト ボックス 47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3" name="テキスト ボックス 47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4" name="テキスト ボックス 47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108857</xdr:rowOff>
    </xdr:from>
    <xdr:to>
      <xdr:col>24</xdr:col>
      <xdr:colOff>609600</xdr:colOff>
      <xdr:row>21</xdr:row>
      <xdr:rowOff>39007</xdr:rowOff>
    </xdr:to>
    <xdr:sp macro="" textlink="">
      <xdr:nvSpPr>
        <xdr:cNvPr id="475" name="円/楕円 474"/>
        <xdr:cNvSpPr/>
      </xdr:nvSpPr>
      <xdr:spPr>
        <a:xfrm>
          <a:off x="16967200" y="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80934</xdr:rowOff>
    </xdr:from>
    <xdr:ext cx="762000" cy="259045"/>
    <xdr:sp macro="" textlink="">
      <xdr:nvSpPr>
        <xdr:cNvPr id="476" name="将来負担の状況該当値テキスト"/>
        <xdr:cNvSpPr txBox="1"/>
      </xdr:nvSpPr>
      <xdr:spPr>
        <a:xfrm>
          <a:off x="171069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71755</xdr:rowOff>
    </xdr:from>
    <xdr:to>
      <xdr:col>23</xdr:col>
      <xdr:colOff>457200</xdr:colOff>
      <xdr:row>20</xdr:row>
      <xdr:rowOff>1905</xdr:rowOff>
    </xdr:to>
    <xdr:sp macro="" textlink="">
      <xdr:nvSpPr>
        <xdr:cNvPr id="477" name="円/楕円 476"/>
        <xdr:cNvSpPr/>
      </xdr:nvSpPr>
      <xdr:spPr>
        <a:xfrm>
          <a:off x="16129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158132</xdr:rowOff>
    </xdr:from>
    <xdr:ext cx="736600" cy="259045"/>
    <xdr:sp macro="" textlink="">
      <xdr:nvSpPr>
        <xdr:cNvPr id="478" name="テキスト ボックス 477"/>
        <xdr:cNvSpPr txBox="1"/>
      </xdr:nvSpPr>
      <xdr:spPr>
        <a:xfrm>
          <a:off x="15798800" y="341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53703</xdr:rowOff>
    </xdr:from>
    <xdr:to>
      <xdr:col>22</xdr:col>
      <xdr:colOff>254000</xdr:colOff>
      <xdr:row>20</xdr:row>
      <xdr:rowOff>155303</xdr:rowOff>
    </xdr:to>
    <xdr:sp macro="" textlink="">
      <xdr:nvSpPr>
        <xdr:cNvPr id="479" name="円/楕円 478"/>
        <xdr:cNvSpPr/>
      </xdr:nvSpPr>
      <xdr:spPr>
        <a:xfrm>
          <a:off x="15240000" y="34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140080</xdr:rowOff>
    </xdr:from>
    <xdr:ext cx="762000" cy="259045"/>
    <xdr:sp macro="" textlink="">
      <xdr:nvSpPr>
        <xdr:cNvPr id="480" name="テキスト ボックス 479"/>
        <xdr:cNvSpPr txBox="1"/>
      </xdr:nvSpPr>
      <xdr:spPr>
        <a:xfrm>
          <a:off x="14909800" y="356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74386</xdr:rowOff>
    </xdr:from>
    <xdr:to>
      <xdr:col>21</xdr:col>
      <xdr:colOff>50800</xdr:colOff>
      <xdr:row>21</xdr:row>
      <xdr:rowOff>4536</xdr:rowOff>
    </xdr:to>
    <xdr:sp macro="" textlink="">
      <xdr:nvSpPr>
        <xdr:cNvPr id="481" name="円/楕円 480"/>
        <xdr:cNvSpPr/>
      </xdr:nvSpPr>
      <xdr:spPr>
        <a:xfrm>
          <a:off x="14351000" y="35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160763</xdr:rowOff>
    </xdr:from>
    <xdr:ext cx="762000" cy="259045"/>
    <xdr:sp macro="" textlink="">
      <xdr:nvSpPr>
        <xdr:cNvPr id="482" name="テキスト ボックス 481"/>
        <xdr:cNvSpPr txBox="1"/>
      </xdr:nvSpPr>
      <xdr:spPr>
        <a:xfrm>
          <a:off x="14020800" y="358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35651</xdr:rowOff>
    </xdr:from>
    <xdr:to>
      <xdr:col>19</xdr:col>
      <xdr:colOff>533400</xdr:colOff>
      <xdr:row>21</xdr:row>
      <xdr:rowOff>137251</xdr:rowOff>
    </xdr:to>
    <xdr:sp macro="" textlink="">
      <xdr:nvSpPr>
        <xdr:cNvPr id="483" name="円/楕円 482"/>
        <xdr:cNvSpPr/>
      </xdr:nvSpPr>
      <xdr:spPr>
        <a:xfrm>
          <a:off x="13462000" y="36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122028</xdr:rowOff>
    </xdr:from>
    <xdr:ext cx="762000" cy="259045"/>
    <xdr:sp macro="" textlink="">
      <xdr:nvSpPr>
        <xdr:cNvPr id="484" name="テキスト ボックス 483"/>
        <xdr:cNvSpPr txBox="1"/>
      </xdr:nvSpPr>
      <xdr:spPr>
        <a:xfrm>
          <a:off x="13131800" y="372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22,763
21,652
58.99
9,074,780
8,575,969
468,076
5,134,278
7,715,141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これまでの職員数の抑制（人口千人当たりの職員数６．６８（類似団体平均１１．１０）により，人件費に係る経常収支比率はほぼ類似団体平均並みである。今後も八千代町第３次行財政集中改革プランに基づき，平成２５年度の職員数１７７人を基準として維持していくことを目標に，人件費の抑制を図っていく。</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58420</xdr:rowOff>
    </xdr:from>
    <xdr:to>
      <xdr:col>7</xdr:col>
      <xdr:colOff>15875</xdr:colOff>
      <xdr:row>41</xdr:row>
      <xdr:rowOff>161290</xdr:rowOff>
    </xdr:to>
    <xdr:cxnSp macro="">
      <xdr:nvCxnSpPr>
        <xdr:cNvPr id="59" name="直線コネクタ 58"/>
        <xdr:cNvCxnSpPr/>
      </xdr:nvCxnSpPr>
      <xdr:spPr>
        <a:xfrm flipV="1">
          <a:off x="4826000" y="58877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133367</xdr:rowOff>
    </xdr:from>
    <xdr:ext cx="762000" cy="259045"/>
    <xdr:sp macro="" textlink="">
      <xdr:nvSpPr>
        <xdr:cNvPr id="60"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41</xdr:row>
      <xdr:rowOff>161290</xdr:rowOff>
    </xdr:from>
    <xdr:to>
      <xdr:col>7</xdr:col>
      <xdr:colOff>104775</xdr:colOff>
      <xdr:row>41</xdr:row>
      <xdr:rowOff>161290</xdr:rowOff>
    </xdr:to>
    <xdr:cxnSp macro="">
      <xdr:nvCxnSpPr>
        <xdr:cNvPr id="61" name="直線コネクタ 60"/>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6</xdr:col>
      <xdr:colOff>612775</xdr:colOff>
      <xdr:row>34</xdr:row>
      <xdr:rowOff>58420</xdr:rowOff>
    </xdr:from>
    <xdr:to>
      <xdr:col>7</xdr:col>
      <xdr:colOff>104775</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92710</xdr:rowOff>
    </xdr:to>
    <xdr:cxnSp macro="">
      <xdr:nvCxnSpPr>
        <xdr:cNvPr id="64" name="直線コネクタ 63"/>
        <xdr:cNvCxnSpPr/>
      </xdr:nvCxnSpPr>
      <xdr:spPr>
        <a:xfrm flipV="1">
          <a:off x="3987800" y="6390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116857</xdr:rowOff>
    </xdr:from>
    <xdr:ext cx="762000" cy="259045"/>
    <xdr:sp macro="" textlink="">
      <xdr:nvSpPr>
        <xdr:cNvPr id="65" name="人件費平均値テキスト"/>
        <xdr:cNvSpPr txBox="1"/>
      </xdr:nvSpPr>
      <xdr:spPr>
        <a:xfrm>
          <a:off x="4914900" y="663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144780</xdr:rowOff>
    </xdr:from>
    <xdr:to>
      <xdr:col>7</xdr:col>
      <xdr:colOff>66675</xdr:colOff>
      <xdr:row>39</xdr:row>
      <xdr:rowOff>74930</xdr:rowOff>
    </xdr:to>
    <xdr:sp macro="" textlink="">
      <xdr:nvSpPr>
        <xdr:cNvPr id="66" name="フローチャート : 判断 65"/>
        <xdr:cNvSpPr/>
      </xdr:nvSpPr>
      <xdr:spPr>
        <a:xfrm>
          <a:off x="47752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92710</xdr:rowOff>
    </xdr:to>
    <xdr:cxnSp macro="">
      <xdr:nvCxnSpPr>
        <xdr:cNvPr id="67" name="直線コネクタ 66"/>
        <xdr:cNvCxnSpPr/>
      </xdr:nvCxnSpPr>
      <xdr:spPr>
        <a:xfrm>
          <a:off x="3098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156210</xdr:rowOff>
    </xdr:from>
    <xdr:to>
      <xdr:col>5</xdr:col>
      <xdr:colOff>600075</xdr:colOff>
      <xdr:row>38</xdr:row>
      <xdr:rowOff>86360</xdr:rowOff>
    </xdr:to>
    <xdr:sp macro="" textlink="">
      <xdr:nvSpPr>
        <xdr:cNvPr id="68" name="フローチャート : 判断 67"/>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69" name="テキスト ボックス 68"/>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38</xdr:row>
      <xdr:rowOff>35560</xdr:rowOff>
    </xdr:to>
    <xdr:cxnSp macro="">
      <xdr:nvCxnSpPr>
        <xdr:cNvPr id="70" name="直線コネクタ 69"/>
        <xdr:cNvCxnSpPr/>
      </xdr:nvCxnSpPr>
      <xdr:spPr>
        <a:xfrm flipV="1">
          <a:off x="2209800" y="63906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99060</xdr:rowOff>
    </xdr:from>
    <xdr:to>
      <xdr:col>4</xdr:col>
      <xdr:colOff>396875</xdr:colOff>
      <xdr:row>39</xdr:row>
      <xdr:rowOff>29210</xdr:rowOff>
    </xdr:to>
    <xdr:sp macro="" textlink="">
      <xdr:nvSpPr>
        <xdr:cNvPr id="71" name="フローチャート : 判断 70"/>
        <xdr:cNvSpPr/>
      </xdr:nvSpPr>
      <xdr:spPr>
        <a:xfrm>
          <a:off x="3048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72" name="テキスト ボックス 71"/>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39</xdr:row>
      <xdr:rowOff>46990</xdr:rowOff>
    </xdr:to>
    <xdr:cxnSp macro="">
      <xdr:nvCxnSpPr>
        <xdr:cNvPr id="73" name="直線コネクタ 72"/>
        <xdr:cNvCxnSpPr/>
      </xdr:nvCxnSpPr>
      <xdr:spPr>
        <a:xfrm flipV="1">
          <a:off x="1320800" y="6550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7620</xdr:rowOff>
    </xdr:from>
    <xdr:to>
      <xdr:col>3</xdr:col>
      <xdr:colOff>193675</xdr:colOff>
      <xdr:row>38</xdr:row>
      <xdr:rowOff>109220</xdr:rowOff>
    </xdr:to>
    <xdr:sp macro="" textlink="">
      <xdr:nvSpPr>
        <xdr:cNvPr id="74" name="フローチャート : 判断 73"/>
        <xdr:cNvSpPr/>
      </xdr:nvSpPr>
      <xdr:spPr>
        <a:xfrm>
          <a:off x="2159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75" name="テキスト ボックス 74"/>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144780</xdr:rowOff>
    </xdr:from>
    <xdr:to>
      <xdr:col>1</xdr:col>
      <xdr:colOff>676275</xdr:colOff>
      <xdr:row>39</xdr:row>
      <xdr:rowOff>74930</xdr:rowOff>
    </xdr:to>
    <xdr:sp macro="" textlink="">
      <xdr:nvSpPr>
        <xdr:cNvPr id="76" name="フローチャート : 判断 75"/>
        <xdr:cNvSpPr/>
      </xdr:nvSpPr>
      <xdr:spPr>
        <a:xfrm>
          <a:off x="1270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85107</xdr:rowOff>
    </xdr:from>
    <xdr:ext cx="762000" cy="259045"/>
    <xdr:sp macro="" textlink="">
      <xdr:nvSpPr>
        <xdr:cNvPr id="77" name="テキスト ボックス 76"/>
        <xdr:cNvSpPr txBox="1"/>
      </xdr:nvSpPr>
      <xdr:spPr>
        <a:xfrm>
          <a:off x="939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3" name="円/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12717</xdr:rowOff>
    </xdr:from>
    <xdr:ext cx="762000" cy="259045"/>
    <xdr:sp macro="" textlink="">
      <xdr:nvSpPr>
        <xdr:cNvPr id="84" name="人件費該当値テキスト"/>
        <xdr:cNvSpPr txBox="1"/>
      </xdr:nvSpPr>
      <xdr:spPr>
        <a:xfrm>
          <a:off x="4914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5" name="円/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86" name="テキスト ボックス 85"/>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7" name="円/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88" name="テキスト ボックス 87"/>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89" name="円/楕円 88"/>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96537</xdr:rowOff>
    </xdr:from>
    <xdr:ext cx="762000" cy="259045"/>
    <xdr:sp macro="" textlink="">
      <xdr:nvSpPr>
        <xdr:cNvPr id="90" name="テキスト ボックス 89"/>
        <xdr:cNvSpPr txBox="1"/>
      </xdr:nvSpPr>
      <xdr:spPr>
        <a:xfrm>
          <a:off x="1828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1" name="円/楕円 90"/>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2" name="テキスト ボックス 91"/>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物件費に係る経常収支比率は前年度より０．６ポイント上昇し，１３．８ポイントとなっており，類似団体平均を上回っている。今後は受益者負担の原則にたち各公共施設の使用料の見直しを行うとともに，ホームページ等の広告料拡充も図っていく。また，歳出面においても委託料について委託内容の見直しや長期契約を検討するなどにより委託金額の削減に努める</a:t>
          </a:r>
          <a:r>
            <a:rPr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102507</xdr:rowOff>
    </xdr:to>
    <xdr:cxnSp macro="">
      <xdr:nvCxnSpPr>
        <xdr:cNvPr id="122" name="直線コネクタ 121"/>
        <xdr:cNvCxnSpPr/>
      </xdr:nvCxnSpPr>
      <xdr:spPr>
        <a:xfrm flipV="1">
          <a:off x="16510000" y="2298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3"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4" name="直線コネクタ 123"/>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19</xdr:row>
      <xdr:rowOff>151493</xdr:rowOff>
    </xdr:to>
    <xdr:cxnSp macro="">
      <xdr:nvCxnSpPr>
        <xdr:cNvPr id="127" name="直線コネクタ 126"/>
        <xdr:cNvCxnSpPr/>
      </xdr:nvCxnSpPr>
      <xdr:spPr>
        <a:xfrm>
          <a:off x="15671800" y="32131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28"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29" name="フローチャート : 判断 128"/>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18</xdr:row>
      <xdr:rowOff>127000</xdr:rowOff>
    </xdr:to>
    <xdr:cxnSp macro="">
      <xdr:nvCxnSpPr>
        <xdr:cNvPr id="130" name="直線コネクタ 129"/>
        <xdr:cNvCxnSpPr/>
      </xdr:nvCxnSpPr>
      <xdr:spPr>
        <a:xfrm>
          <a:off x="14782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84364</xdr:rowOff>
    </xdr:from>
    <xdr:to>
      <xdr:col>22</xdr:col>
      <xdr:colOff>615950</xdr:colOff>
      <xdr:row>18</xdr:row>
      <xdr:rowOff>14514</xdr:rowOff>
    </xdr:to>
    <xdr:sp macro="" textlink="">
      <xdr:nvSpPr>
        <xdr:cNvPr id="131" name="フローチャート : 判断 130"/>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24691</xdr:rowOff>
    </xdr:from>
    <xdr:ext cx="736600" cy="259045"/>
    <xdr:sp macro="" textlink="">
      <xdr:nvSpPr>
        <xdr:cNvPr id="132" name="テキスト ボックス 131"/>
        <xdr:cNvSpPr txBox="1"/>
      </xdr:nvSpPr>
      <xdr:spPr>
        <a:xfrm>
          <a:off x="15290800" y="27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37193</xdr:rowOff>
    </xdr:from>
    <xdr:to>
      <xdr:col>21</xdr:col>
      <xdr:colOff>361950</xdr:colOff>
      <xdr:row>18</xdr:row>
      <xdr:rowOff>127000</xdr:rowOff>
    </xdr:to>
    <xdr:cxnSp macro="">
      <xdr:nvCxnSpPr>
        <xdr:cNvPr id="133" name="直線コネクタ 132"/>
        <xdr:cNvCxnSpPr/>
      </xdr:nvCxnSpPr>
      <xdr:spPr>
        <a:xfrm>
          <a:off x="13893800" y="29518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4" name="フローチャート : 判断 133"/>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155320</xdr:rowOff>
    </xdr:from>
    <xdr:ext cx="762000" cy="259045"/>
    <xdr:sp macro="" textlink="">
      <xdr:nvSpPr>
        <xdr:cNvPr id="135" name="テキスト ボックス 134"/>
        <xdr:cNvSpPr txBox="1"/>
      </xdr:nvSpPr>
      <xdr:spPr>
        <a:xfrm>
          <a:off x="14401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110671</xdr:rowOff>
    </xdr:from>
    <xdr:to>
      <xdr:col>20</xdr:col>
      <xdr:colOff>158750</xdr:colOff>
      <xdr:row>17</xdr:row>
      <xdr:rowOff>37193</xdr:rowOff>
    </xdr:to>
    <xdr:cxnSp macro="">
      <xdr:nvCxnSpPr>
        <xdr:cNvPr id="136" name="直線コネクタ 135"/>
        <xdr:cNvCxnSpPr/>
      </xdr:nvCxnSpPr>
      <xdr:spPr>
        <a:xfrm>
          <a:off x="13004800" y="2853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37" name="フローチャート : 判断 136"/>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98170</xdr:rowOff>
    </xdr:from>
    <xdr:ext cx="762000" cy="259045"/>
    <xdr:sp macro="" textlink="">
      <xdr:nvSpPr>
        <xdr:cNvPr id="138" name="テキスト ボックス 137"/>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100693</xdr:rowOff>
    </xdr:from>
    <xdr:to>
      <xdr:col>24</xdr:col>
      <xdr:colOff>82550</xdr:colOff>
      <xdr:row>20</xdr:row>
      <xdr:rowOff>30843</xdr:rowOff>
    </xdr:to>
    <xdr:sp macro="" textlink="">
      <xdr:nvSpPr>
        <xdr:cNvPr id="146" name="円/楕円 145"/>
        <xdr:cNvSpPr/>
      </xdr:nvSpPr>
      <xdr:spPr>
        <a:xfrm>
          <a:off x="164592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72770</xdr:rowOff>
    </xdr:from>
    <xdr:ext cx="762000" cy="259045"/>
    <xdr:sp macro="" textlink="">
      <xdr:nvSpPr>
        <xdr:cNvPr id="147" name="物件費該当値テキスト"/>
        <xdr:cNvSpPr txBox="1"/>
      </xdr:nvSpPr>
      <xdr:spPr>
        <a:xfrm>
          <a:off x="165989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48" name="円/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49" name="テキスト ボックス 14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50" name="円/楕円 149"/>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51" name="テキスト ボックス 15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157843</xdr:rowOff>
    </xdr:from>
    <xdr:to>
      <xdr:col>20</xdr:col>
      <xdr:colOff>209550</xdr:colOff>
      <xdr:row>17</xdr:row>
      <xdr:rowOff>87993</xdr:rowOff>
    </xdr:to>
    <xdr:sp macro="" textlink="">
      <xdr:nvSpPr>
        <xdr:cNvPr id="152" name="円/楕円 151"/>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53" name="テキスト ボックス 152"/>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54" name="円/楕円 153"/>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55" name="テキスト ボックス 154"/>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扶助費に係る経常収支比率は前年度に比べて０．４ポイント上昇したが，類似団体平均並みである。増加した主な要因としては，障害者自立支援給付費及び自立支援医療給付費の増等によるものである。</a:t>
          </a:r>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12700</xdr:rowOff>
    </xdr:to>
    <xdr:cxnSp macro="">
      <xdr:nvCxnSpPr>
        <xdr:cNvPr id="183" name="直線コネクタ 182"/>
        <xdr:cNvCxnSpPr/>
      </xdr:nvCxnSpPr>
      <xdr:spPr>
        <a:xfrm flipV="1">
          <a:off x="4826000" y="92900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4"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5" name="直線コネクタ 184"/>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6"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7" name="直線コネクタ 186"/>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69850</xdr:rowOff>
    </xdr:to>
    <xdr:cxnSp macro="">
      <xdr:nvCxnSpPr>
        <xdr:cNvPr id="188" name="直線コネクタ 187"/>
        <xdr:cNvCxnSpPr/>
      </xdr:nvCxnSpPr>
      <xdr:spPr>
        <a:xfrm>
          <a:off x="3987800" y="9594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89"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0" name="フローチャート : 判断 189"/>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165100</xdr:rowOff>
    </xdr:from>
    <xdr:to>
      <xdr:col>5</xdr:col>
      <xdr:colOff>549275</xdr:colOff>
      <xdr:row>58</xdr:row>
      <xdr:rowOff>69850</xdr:rowOff>
    </xdr:to>
    <xdr:cxnSp macro="">
      <xdr:nvCxnSpPr>
        <xdr:cNvPr id="191" name="直線コネクタ 190"/>
        <xdr:cNvCxnSpPr/>
      </xdr:nvCxnSpPr>
      <xdr:spPr>
        <a:xfrm flipV="1">
          <a:off x="3098800" y="95948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0</xdr:rowOff>
    </xdr:from>
    <xdr:to>
      <xdr:col>5</xdr:col>
      <xdr:colOff>600075</xdr:colOff>
      <xdr:row>57</xdr:row>
      <xdr:rowOff>101600</xdr:rowOff>
    </xdr:to>
    <xdr:sp macro="" textlink="">
      <xdr:nvSpPr>
        <xdr:cNvPr id="192" name="フローチャート :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193" name="テキスト ボックス 19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69850</xdr:rowOff>
    </xdr:to>
    <xdr:cxnSp macro="">
      <xdr:nvCxnSpPr>
        <xdr:cNvPr id="194" name="直線コネクタ 193"/>
        <xdr:cNvCxnSpPr/>
      </xdr:nvCxnSpPr>
      <xdr:spPr>
        <a:xfrm>
          <a:off x="2209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0</xdr:rowOff>
    </xdr:from>
    <xdr:to>
      <xdr:col>4</xdr:col>
      <xdr:colOff>396875</xdr:colOff>
      <xdr:row>57</xdr:row>
      <xdr:rowOff>101600</xdr:rowOff>
    </xdr:to>
    <xdr:sp macro="" textlink="">
      <xdr:nvSpPr>
        <xdr:cNvPr id="195" name="フローチャート : 判断 194"/>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111777</xdr:rowOff>
    </xdr:from>
    <xdr:ext cx="762000" cy="259045"/>
    <xdr:sp macro="" textlink="">
      <xdr:nvSpPr>
        <xdr:cNvPr id="196" name="テキスト ボックス 195"/>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12700</xdr:rowOff>
    </xdr:to>
    <xdr:cxnSp macro="">
      <xdr:nvCxnSpPr>
        <xdr:cNvPr id="197" name="直線コネクタ 196"/>
        <xdr:cNvCxnSpPr/>
      </xdr:nvCxnSpPr>
      <xdr:spPr>
        <a:xfrm>
          <a:off x="1320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95250</xdr:rowOff>
    </xdr:from>
    <xdr:to>
      <xdr:col>3</xdr:col>
      <xdr:colOff>193675</xdr:colOff>
      <xdr:row>57</xdr:row>
      <xdr:rowOff>25400</xdr:rowOff>
    </xdr:to>
    <xdr:sp macro="" textlink="">
      <xdr:nvSpPr>
        <xdr:cNvPr id="198" name="フローチャート : 判断 197"/>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35577</xdr:rowOff>
    </xdr:from>
    <xdr:ext cx="762000" cy="259045"/>
    <xdr:sp macro="" textlink="">
      <xdr:nvSpPr>
        <xdr:cNvPr id="199" name="テキスト ボックス 198"/>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0" name="フローチャート :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201" name="テキスト ボックス 200"/>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7" name="円/楕円 206"/>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35577</xdr:rowOff>
    </xdr:from>
    <xdr:ext cx="762000" cy="259045"/>
    <xdr:sp macro="" textlink="">
      <xdr:nvSpPr>
        <xdr:cNvPr id="208"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09" name="円/楕円 208"/>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210" name="テキスト ボックス 209"/>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19050</xdr:rowOff>
    </xdr:from>
    <xdr:to>
      <xdr:col>4</xdr:col>
      <xdr:colOff>396875</xdr:colOff>
      <xdr:row>58</xdr:row>
      <xdr:rowOff>120650</xdr:rowOff>
    </xdr:to>
    <xdr:sp macro="" textlink="">
      <xdr:nvSpPr>
        <xdr:cNvPr id="211" name="円/楕円 210"/>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212" name="テキスト ボックス 211"/>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3" name="円/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4" name="テキスト ボックス 213"/>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5" name="円/楕円 214"/>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6" name="テキスト ボックス 215"/>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その他に係る経常収支比率は前年度に比べて０．３ポイント上昇し，類似団体平均を３．９ポイント上回っており，高止まりの傾向にある。要因としては，下水道事業や中央土地区画整理事業の公債費が増加していることや，国民健康保険への繰出金が多額となり繰出金総額が増加した結果である。今後は独立採算の原則に立ち返り，国民健康保険などについても歳出に見合った保険料の適正化を図り，また，下水道事業，農業集落排水事業での地方債発行を抑制するなど，普通会計の負担を軽減するように努める。</a:t>
          </a:r>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50800</xdr:rowOff>
    </xdr:to>
    <xdr:cxnSp macro="">
      <xdr:nvCxnSpPr>
        <xdr:cNvPr id="244" name="直線コネクタ 243"/>
        <xdr:cNvCxnSpPr/>
      </xdr:nvCxnSpPr>
      <xdr:spPr>
        <a:xfrm flipV="1">
          <a:off x="16510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22877</xdr:rowOff>
    </xdr:from>
    <xdr:ext cx="762000" cy="259045"/>
    <xdr:sp macro="" textlink="">
      <xdr:nvSpPr>
        <xdr:cNvPr id="245"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628650</xdr:colOff>
      <xdr:row>61</xdr:row>
      <xdr:rowOff>50800</xdr:rowOff>
    </xdr:from>
    <xdr:to>
      <xdr:col>24</xdr:col>
      <xdr:colOff>120650</xdr:colOff>
      <xdr:row>61</xdr:row>
      <xdr:rowOff>50800</xdr:rowOff>
    </xdr:to>
    <xdr:cxnSp macro="">
      <xdr:nvCxnSpPr>
        <xdr:cNvPr id="246" name="直線コネクタ 245"/>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7"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8" name="直線コネクタ 247"/>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165100</xdr:rowOff>
    </xdr:from>
    <xdr:to>
      <xdr:col>24</xdr:col>
      <xdr:colOff>31750</xdr:colOff>
      <xdr:row>61</xdr:row>
      <xdr:rowOff>50800</xdr:rowOff>
    </xdr:to>
    <xdr:cxnSp macro="">
      <xdr:nvCxnSpPr>
        <xdr:cNvPr id="249" name="直線コネクタ 248"/>
        <xdr:cNvCxnSpPr/>
      </xdr:nvCxnSpPr>
      <xdr:spPr>
        <a:xfrm>
          <a:off x="15671800" y="10452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165100</xdr:rowOff>
    </xdr:from>
    <xdr:to>
      <xdr:col>22</xdr:col>
      <xdr:colOff>565150</xdr:colOff>
      <xdr:row>61</xdr:row>
      <xdr:rowOff>146050</xdr:rowOff>
    </xdr:to>
    <xdr:cxnSp macro="">
      <xdr:nvCxnSpPr>
        <xdr:cNvPr id="252" name="直線コネクタ 251"/>
        <xdr:cNvCxnSpPr/>
      </xdr:nvCxnSpPr>
      <xdr:spPr>
        <a:xfrm flipV="1">
          <a:off x="14782800" y="1045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50800</xdr:rowOff>
    </xdr:from>
    <xdr:to>
      <xdr:col>21</xdr:col>
      <xdr:colOff>361950</xdr:colOff>
      <xdr:row>61</xdr:row>
      <xdr:rowOff>146050</xdr:rowOff>
    </xdr:to>
    <xdr:cxnSp macro="">
      <xdr:nvCxnSpPr>
        <xdr:cNvPr id="255" name="直線コネクタ 254"/>
        <xdr:cNvCxnSpPr/>
      </xdr:nvCxnSpPr>
      <xdr:spPr>
        <a:xfrm>
          <a:off x="13893800" y="101663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6" name="フローチャート : 判断 255"/>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57" name="テキスト ボックス 25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69850</xdr:rowOff>
    </xdr:from>
    <xdr:to>
      <xdr:col>20</xdr:col>
      <xdr:colOff>158750</xdr:colOff>
      <xdr:row>59</xdr:row>
      <xdr:rowOff>50800</xdr:rowOff>
    </xdr:to>
    <xdr:cxnSp macro="">
      <xdr:nvCxnSpPr>
        <xdr:cNvPr id="258" name="直線コネクタ 257"/>
        <xdr:cNvCxnSpPr/>
      </xdr:nvCxnSpPr>
      <xdr:spPr>
        <a:xfrm>
          <a:off x="13004800" y="10013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152400</xdr:rowOff>
    </xdr:from>
    <xdr:to>
      <xdr:col>20</xdr:col>
      <xdr:colOff>209550</xdr:colOff>
      <xdr:row>55</xdr:row>
      <xdr:rowOff>82550</xdr:rowOff>
    </xdr:to>
    <xdr:sp macro="" textlink="">
      <xdr:nvSpPr>
        <xdr:cNvPr id="259" name="フローチャート : 判断 258"/>
        <xdr:cNvSpPr/>
      </xdr:nvSpPr>
      <xdr:spPr>
        <a:xfrm>
          <a:off x="13843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60" name="テキスト ボックス 259"/>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0</xdr:rowOff>
    </xdr:from>
    <xdr:to>
      <xdr:col>19</xdr:col>
      <xdr:colOff>6350</xdr:colOff>
      <xdr:row>55</xdr:row>
      <xdr:rowOff>101600</xdr:rowOff>
    </xdr:to>
    <xdr:sp macro="" textlink="">
      <xdr:nvSpPr>
        <xdr:cNvPr id="261" name="フローチャート : 判断 260"/>
        <xdr:cNvSpPr/>
      </xdr:nvSpPr>
      <xdr:spPr>
        <a:xfrm>
          <a:off x="12954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111777</xdr:rowOff>
    </xdr:from>
    <xdr:ext cx="762000" cy="259045"/>
    <xdr:sp macro="" textlink="">
      <xdr:nvSpPr>
        <xdr:cNvPr id="262" name="テキスト ボックス 261"/>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61</xdr:row>
      <xdr:rowOff>0</xdr:rowOff>
    </xdr:from>
    <xdr:to>
      <xdr:col>24</xdr:col>
      <xdr:colOff>82550</xdr:colOff>
      <xdr:row>61</xdr:row>
      <xdr:rowOff>101600</xdr:rowOff>
    </xdr:to>
    <xdr:sp macro="" textlink="">
      <xdr:nvSpPr>
        <xdr:cNvPr id="268" name="円/楕円 267"/>
        <xdr:cNvSpPr/>
      </xdr:nvSpPr>
      <xdr:spPr>
        <a:xfrm>
          <a:off x="16459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80027</xdr:rowOff>
    </xdr:from>
    <xdr:ext cx="762000" cy="259045"/>
    <xdr:sp macro="" textlink="">
      <xdr:nvSpPr>
        <xdr:cNvPr id="269" name="その他該当値テキスト"/>
        <xdr:cNvSpPr txBox="1"/>
      </xdr:nvSpPr>
      <xdr:spPr>
        <a:xfrm>
          <a:off x="16598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114300</xdr:rowOff>
    </xdr:from>
    <xdr:to>
      <xdr:col>22</xdr:col>
      <xdr:colOff>615950</xdr:colOff>
      <xdr:row>61</xdr:row>
      <xdr:rowOff>44450</xdr:rowOff>
    </xdr:to>
    <xdr:sp macro="" textlink="">
      <xdr:nvSpPr>
        <xdr:cNvPr id="270" name="円/楕円 269"/>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29227</xdr:rowOff>
    </xdr:from>
    <xdr:ext cx="736600" cy="259045"/>
    <xdr:sp macro="" textlink="">
      <xdr:nvSpPr>
        <xdr:cNvPr id="271" name="テキスト ボックス 270"/>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95250</xdr:rowOff>
    </xdr:from>
    <xdr:to>
      <xdr:col>21</xdr:col>
      <xdr:colOff>412750</xdr:colOff>
      <xdr:row>62</xdr:row>
      <xdr:rowOff>25400</xdr:rowOff>
    </xdr:to>
    <xdr:sp macro="" textlink="">
      <xdr:nvSpPr>
        <xdr:cNvPr id="272" name="円/楕円 271"/>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10177</xdr:rowOff>
    </xdr:from>
    <xdr:ext cx="762000" cy="259045"/>
    <xdr:sp macro="" textlink="">
      <xdr:nvSpPr>
        <xdr:cNvPr id="273" name="テキスト ボックス 272"/>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0</xdr:rowOff>
    </xdr:from>
    <xdr:to>
      <xdr:col>20</xdr:col>
      <xdr:colOff>209550</xdr:colOff>
      <xdr:row>59</xdr:row>
      <xdr:rowOff>101600</xdr:rowOff>
    </xdr:to>
    <xdr:sp macro="" textlink="">
      <xdr:nvSpPr>
        <xdr:cNvPr id="274" name="円/楕円 273"/>
        <xdr:cNvSpPr/>
      </xdr:nvSpPr>
      <xdr:spPr>
        <a:xfrm>
          <a:off x="13843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86377</xdr:rowOff>
    </xdr:from>
    <xdr:ext cx="762000" cy="259045"/>
    <xdr:sp macro="" textlink="">
      <xdr:nvSpPr>
        <xdr:cNvPr id="275" name="テキスト ボックス 274"/>
        <xdr:cNvSpPr txBox="1"/>
      </xdr:nvSpPr>
      <xdr:spPr>
        <a:xfrm>
          <a:off x="13512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19050</xdr:rowOff>
    </xdr:from>
    <xdr:to>
      <xdr:col>19</xdr:col>
      <xdr:colOff>6350</xdr:colOff>
      <xdr:row>58</xdr:row>
      <xdr:rowOff>120650</xdr:rowOff>
    </xdr:to>
    <xdr:sp macro="" textlink="">
      <xdr:nvSpPr>
        <xdr:cNvPr id="276" name="円/楕円 275"/>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105427</xdr:rowOff>
    </xdr:from>
    <xdr:ext cx="762000" cy="259045"/>
    <xdr:sp macro="" textlink="">
      <xdr:nvSpPr>
        <xdr:cNvPr id="277" name="テキスト ボックス 276"/>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補助費等に係る経常収支比率は前年度に比べて０．３ポイント上昇し，類似団体平均を２．７ポイント上回っている。類似団体平均を上回っているのは，一部事務組合への負担金が要因である。今後も八千代町第３次行財政集中改革プランに基づき補助金を交付するのに適当な事業なのかを見極め，不要な補助金については廃止を含めた見直しを行い，また，一部事務組合に対して徹底した経費削減を要望し，負担金の軽減に努める。</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12700</xdr:rowOff>
    </xdr:from>
    <xdr:to>
      <xdr:col>24</xdr:col>
      <xdr:colOff>31750</xdr:colOff>
      <xdr:row>40</xdr:row>
      <xdr:rowOff>6985</xdr:rowOff>
    </xdr:to>
    <xdr:cxnSp macro="">
      <xdr:nvCxnSpPr>
        <xdr:cNvPr id="301" name="直線コネクタ 300"/>
        <xdr:cNvCxnSpPr/>
      </xdr:nvCxnSpPr>
      <xdr:spPr>
        <a:xfrm flipV="1">
          <a:off x="16510000" y="567055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150512</xdr:rowOff>
    </xdr:from>
    <xdr:ext cx="762000" cy="259045"/>
    <xdr:sp macro="" textlink="">
      <xdr:nvSpPr>
        <xdr:cNvPr id="302" name="補助費等最小値テキスト"/>
        <xdr:cNvSpPr txBox="1"/>
      </xdr:nvSpPr>
      <xdr:spPr>
        <a:xfrm>
          <a:off x="16598900" y="683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628650</xdr:colOff>
      <xdr:row>40</xdr:row>
      <xdr:rowOff>6985</xdr:rowOff>
    </xdr:from>
    <xdr:to>
      <xdr:col>24</xdr:col>
      <xdr:colOff>120650</xdr:colOff>
      <xdr:row>40</xdr:row>
      <xdr:rowOff>6985</xdr:rowOff>
    </xdr:to>
    <xdr:cxnSp macro="">
      <xdr:nvCxnSpPr>
        <xdr:cNvPr id="303" name="直線コネクタ 302"/>
        <xdr:cNvCxnSpPr/>
      </xdr:nvCxnSpPr>
      <xdr:spPr>
        <a:xfrm>
          <a:off x="16421100" y="686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99077</xdr:rowOff>
    </xdr:from>
    <xdr:ext cx="762000" cy="259045"/>
    <xdr:sp macro="" textlink="">
      <xdr:nvSpPr>
        <xdr:cNvPr id="304" name="補助費等最大値テキスト"/>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33</xdr:row>
      <xdr:rowOff>12700</xdr:rowOff>
    </xdr:from>
    <xdr:to>
      <xdr:col>24</xdr:col>
      <xdr:colOff>120650</xdr:colOff>
      <xdr:row>33</xdr:row>
      <xdr:rowOff>12700</xdr:rowOff>
    </xdr:to>
    <xdr:cxnSp macro="">
      <xdr:nvCxnSpPr>
        <xdr:cNvPr id="305" name="直線コネクタ 304"/>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24130</xdr:rowOff>
    </xdr:from>
    <xdr:to>
      <xdr:col>24</xdr:col>
      <xdr:colOff>31750</xdr:colOff>
      <xdr:row>36</xdr:row>
      <xdr:rowOff>41275</xdr:rowOff>
    </xdr:to>
    <xdr:cxnSp macro="">
      <xdr:nvCxnSpPr>
        <xdr:cNvPr id="306" name="直線コネクタ 305"/>
        <xdr:cNvCxnSpPr/>
      </xdr:nvCxnSpPr>
      <xdr:spPr>
        <a:xfrm>
          <a:off x="15671800" y="61963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24147</xdr:rowOff>
    </xdr:from>
    <xdr:ext cx="762000" cy="259045"/>
    <xdr:sp macro="" textlink="">
      <xdr:nvSpPr>
        <xdr:cNvPr id="307" name="補助費等平均値テキスト"/>
        <xdr:cNvSpPr txBox="1"/>
      </xdr:nvSpPr>
      <xdr:spPr>
        <a:xfrm>
          <a:off x="16598900" y="585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7620</xdr:rowOff>
    </xdr:from>
    <xdr:to>
      <xdr:col>24</xdr:col>
      <xdr:colOff>82550</xdr:colOff>
      <xdr:row>35</xdr:row>
      <xdr:rowOff>109220</xdr:rowOff>
    </xdr:to>
    <xdr:sp macro="" textlink="">
      <xdr:nvSpPr>
        <xdr:cNvPr id="308" name="フローチャート : 判断 307"/>
        <xdr:cNvSpPr/>
      </xdr:nvSpPr>
      <xdr:spPr>
        <a:xfrm>
          <a:off x="164592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36</xdr:row>
      <xdr:rowOff>24130</xdr:rowOff>
    </xdr:to>
    <xdr:cxnSp macro="">
      <xdr:nvCxnSpPr>
        <xdr:cNvPr id="309" name="直線コネクタ 308"/>
        <xdr:cNvCxnSpPr/>
      </xdr:nvCxnSpPr>
      <xdr:spPr>
        <a:xfrm>
          <a:off x="14782800" y="61163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34</xdr:row>
      <xdr:rowOff>19050</xdr:rowOff>
    </xdr:from>
    <xdr:to>
      <xdr:col>22</xdr:col>
      <xdr:colOff>615950</xdr:colOff>
      <xdr:row>34</xdr:row>
      <xdr:rowOff>120650</xdr:rowOff>
    </xdr:to>
    <xdr:sp macro="" textlink="">
      <xdr:nvSpPr>
        <xdr:cNvPr id="310" name="フローチャート : 判断 309"/>
        <xdr:cNvSpPr/>
      </xdr:nvSpPr>
      <xdr:spPr>
        <a:xfrm>
          <a:off x="15621000" y="584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130827</xdr:rowOff>
    </xdr:from>
    <xdr:ext cx="736600" cy="259045"/>
    <xdr:sp macro="" textlink="">
      <xdr:nvSpPr>
        <xdr:cNvPr id="311" name="テキスト ボックス 310"/>
        <xdr:cNvSpPr txBox="1"/>
      </xdr:nvSpPr>
      <xdr:spPr>
        <a:xfrm>
          <a:off x="15290800" y="561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98425</xdr:rowOff>
    </xdr:from>
    <xdr:to>
      <xdr:col>21</xdr:col>
      <xdr:colOff>361950</xdr:colOff>
      <xdr:row>35</xdr:row>
      <xdr:rowOff>115570</xdr:rowOff>
    </xdr:to>
    <xdr:cxnSp macro="">
      <xdr:nvCxnSpPr>
        <xdr:cNvPr id="312" name="直線コネクタ 311"/>
        <xdr:cNvCxnSpPr/>
      </xdr:nvCxnSpPr>
      <xdr:spPr>
        <a:xfrm>
          <a:off x="13893800" y="60991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36195</xdr:rowOff>
    </xdr:from>
    <xdr:to>
      <xdr:col>21</xdr:col>
      <xdr:colOff>412750</xdr:colOff>
      <xdr:row>34</xdr:row>
      <xdr:rowOff>137795</xdr:rowOff>
    </xdr:to>
    <xdr:sp macro="" textlink="">
      <xdr:nvSpPr>
        <xdr:cNvPr id="313" name="フローチャート : 判断 312"/>
        <xdr:cNvSpPr/>
      </xdr:nvSpPr>
      <xdr:spPr>
        <a:xfrm>
          <a:off x="147320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147972</xdr:rowOff>
    </xdr:from>
    <xdr:ext cx="762000" cy="259045"/>
    <xdr:sp macro="" textlink="">
      <xdr:nvSpPr>
        <xdr:cNvPr id="314" name="テキスト ボックス 313"/>
        <xdr:cNvSpPr txBox="1"/>
      </xdr:nvSpPr>
      <xdr:spPr>
        <a:xfrm>
          <a:off x="14401800" y="563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98425</xdr:rowOff>
    </xdr:from>
    <xdr:to>
      <xdr:col>20</xdr:col>
      <xdr:colOff>158750</xdr:colOff>
      <xdr:row>35</xdr:row>
      <xdr:rowOff>138430</xdr:rowOff>
    </xdr:to>
    <xdr:cxnSp macro="">
      <xdr:nvCxnSpPr>
        <xdr:cNvPr id="315" name="直線コネクタ 314"/>
        <xdr:cNvCxnSpPr/>
      </xdr:nvCxnSpPr>
      <xdr:spPr>
        <a:xfrm flipV="1">
          <a:off x="13004800" y="60991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24765</xdr:rowOff>
    </xdr:from>
    <xdr:to>
      <xdr:col>20</xdr:col>
      <xdr:colOff>209550</xdr:colOff>
      <xdr:row>34</xdr:row>
      <xdr:rowOff>126365</xdr:rowOff>
    </xdr:to>
    <xdr:sp macro="" textlink="">
      <xdr:nvSpPr>
        <xdr:cNvPr id="316" name="フローチャート : 判断 315"/>
        <xdr:cNvSpPr/>
      </xdr:nvSpPr>
      <xdr:spPr>
        <a:xfrm>
          <a:off x="13843000" y="585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136542</xdr:rowOff>
    </xdr:from>
    <xdr:ext cx="762000" cy="259045"/>
    <xdr:sp macro="" textlink="">
      <xdr:nvSpPr>
        <xdr:cNvPr id="317" name="テキスト ボックス 316"/>
        <xdr:cNvSpPr txBox="1"/>
      </xdr:nvSpPr>
      <xdr:spPr>
        <a:xfrm>
          <a:off x="13512800" y="562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18" name="フローチャート : 判断 317"/>
        <xdr:cNvSpPr/>
      </xdr:nvSpPr>
      <xdr:spPr>
        <a:xfrm>
          <a:off x="12954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142257</xdr:rowOff>
    </xdr:from>
    <xdr:ext cx="762000" cy="259045"/>
    <xdr:sp macro="" textlink="">
      <xdr:nvSpPr>
        <xdr:cNvPr id="319" name="テキスト ボックス 318"/>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161925</xdr:rowOff>
    </xdr:from>
    <xdr:to>
      <xdr:col>24</xdr:col>
      <xdr:colOff>82550</xdr:colOff>
      <xdr:row>36</xdr:row>
      <xdr:rowOff>92075</xdr:rowOff>
    </xdr:to>
    <xdr:sp macro="" textlink="">
      <xdr:nvSpPr>
        <xdr:cNvPr id="325" name="円/楕円 324"/>
        <xdr:cNvSpPr/>
      </xdr:nvSpPr>
      <xdr:spPr>
        <a:xfrm>
          <a:off x="164592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134002</xdr:rowOff>
    </xdr:from>
    <xdr:ext cx="762000" cy="259045"/>
    <xdr:sp macro="" textlink="">
      <xdr:nvSpPr>
        <xdr:cNvPr id="326" name="補助費等該当値テキスト"/>
        <xdr:cNvSpPr txBox="1"/>
      </xdr:nvSpPr>
      <xdr:spPr>
        <a:xfrm>
          <a:off x="165989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144780</xdr:rowOff>
    </xdr:from>
    <xdr:to>
      <xdr:col>22</xdr:col>
      <xdr:colOff>615950</xdr:colOff>
      <xdr:row>36</xdr:row>
      <xdr:rowOff>74930</xdr:rowOff>
    </xdr:to>
    <xdr:sp macro="" textlink="">
      <xdr:nvSpPr>
        <xdr:cNvPr id="327" name="円/楕円 326"/>
        <xdr:cNvSpPr/>
      </xdr:nvSpPr>
      <xdr:spPr>
        <a:xfrm>
          <a:off x="15621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59707</xdr:rowOff>
    </xdr:from>
    <xdr:ext cx="736600" cy="259045"/>
    <xdr:sp macro="" textlink="">
      <xdr:nvSpPr>
        <xdr:cNvPr id="328" name="テキスト ボックス 327"/>
        <xdr:cNvSpPr txBox="1"/>
      </xdr:nvSpPr>
      <xdr:spPr>
        <a:xfrm>
          <a:off x="15290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29" name="円/楕円 328"/>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151147</xdr:rowOff>
    </xdr:from>
    <xdr:ext cx="762000" cy="259045"/>
    <xdr:sp macro="" textlink="">
      <xdr:nvSpPr>
        <xdr:cNvPr id="330" name="テキスト ボックス 329"/>
        <xdr:cNvSpPr txBox="1"/>
      </xdr:nvSpPr>
      <xdr:spPr>
        <a:xfrm>
          <a:off x="14401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47625</xdr:rowOff>
    </xdr:from>
    <xdr:to>
      <xdr:col>20</xdr:col>
      <xdr:colOff>209550</xdr:colOff>
      <xdr:row>35</xdr:row>
      <xdr:rowOff>149225</xdr:rowOff>
    </xdr:to>
    <xdr:sp macro="" textlink="">
      <xdr:nvSpPr>
        <xdr:cNvPr id="331" name="円/楕円 330"/>
        <xdr:cNvSpPr/>
      </xdr:nvSpPr>
      <xdr:spPr>
        <a:xfrm>
          <a:off x="13843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134002</xdr:rowOff>
    </xdr:from>
    <xdr:ext cx="762000" cy="259045"/>
    <xdr:sp macro="" textlink="">
      <xdr:nvSpPr>
        <xdr:cNvPr id="332" name="テキスト ボックス 331"/>
        <xdr:cNvSpPr txBox="1"/>
      </xdr:nvSpPr>
      <xdr:spPr>
        <a:xfrm>
          <a:off x="135128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3" name="円/楕円 332"/>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2557</xdr:rowOff>
    </xdr:from>
    <xdr:ext cx="762000" cy="259045"/>
    <xdr:sp macro="" textlink="">
      <xdr:nvSpPr>
        <xdr:cNvPr id="334" name="テキスト ボックス 333"/>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過去からの地方債発行の抑制に加え，平成１３，１４年度に行った高利率の地方債の繰上償還（約２億円）により公債費に係る経常収支比率は類似団体平均を下回っており，平成２８年度決算では１０．２ポイント低くなっている。また，人口１人当たりの公債費も類似団体</a:t>
          </a:r>
          <a:r>
            <a:rPr lang="ja-JP" altLang="en-US" sz="1200">
              <a:solidFill>
                <a:schemeClr val="dk1"/>
              </a:solidFill>
              <a:effectLst/>
              <a:latin typeface="+mn-lt"/>
              <a:ea typeface="+mn-ea"/>
              <a:cs typeface="+mn-cs"/>
            </a:rPr>
            <a:t>平均</a:t>
          </a:r>
          <a:r>
            <a:rPr lang="ja-JP" altLang="ja-JP" sz="1200">
              <a:solidFill>
                <a:schemeClr val="dk1"/>
              </a:solidFill>
              <a:effectLst/>
              <a:latin typeface="+mn-lt"/>
              <a:ea typeface="+mn-ea"/>
              <a:cs typeface="+mn-cs"/>
            </a:rPr>
            <a:t>と比べ低くなっている。</a:t>
          </a:r>
          <a:r>
            <a:rPr lang="ja-JP" altLang="en-US" sz="1200">
              <a:solidFill>
                <a:schemeClr val="dk1"/>
              </a:solidFill>
              <a:effectLst/>
              <a:latin typeface="+mn-lt"/>
              <a:ea typeface="+mn-ea"/>
              <a:cs typeface="+mn-cs"/>
            </a:rPr>
            <a:t>中学校</a:t>
          </a:r>
          <a:r>
            <a:rPr lang="ja-JP" altLang="ja-JP" sz="1200">
              <a:solidFill>
                <a:schemeClr val="dk1"/>
              </a:solidFill>
              <a:effectLst/>
              <a:latin typeface="+mn-lt"/>
              <a:ea typeface="+mn-ea"/>
              <a:cs typeface="+mn-cs"/>
            </a:rPr>
            <a:t>校舎建設事業</a:t>
          </a:r>
          <a:r>
            <a:rPr lang="ja-JP" altLang="en-US" sz="1200">
              <a:solidFill>
                <a:schemeClr val="dk1"/>
              </a:solidFill>
              <a:effectLst/>
              <a:latin typeface="+mn-lt"/>
              <a:ea typeface="+mn-ea"/>
              <a:cs typeface="+mn-cs"/>
            </a:rPr>
            <a:t>等の</a:t>
          </a:r>
          <a:r>
            <a:rPr lang="ja-JP" altLang="ja-JP" sz="1200">
              <a:solidFill>
                <a:schemeClr val="dk1"/>
              </a:solidFill>
              <a:effectLst/>
              <a:latin typeface="+mn-lt"/>
              <a:ea typeface="+mn-ea"/>
              <a:cs typeface="+mn-cs"/>
            </a:rPr>
            <a:t>地方債の元利金償還開始により公債費は増加する傾向にある。公債費のピークは平成３０年度と見込まれている。今後は事業</a:t>
          </a:r>
          <a:r>
            <a:rPr lang="ja-JP" altLang="en-US" sz="1200">
              <a:solidFill>
                <a:schemeClr val="dk1"/>
              </a:solidFill>
              <a:effectLst/>
              <a:latin typeface="+mn-lt"/>
              <a:ea typeface="+mn-ea"/>
              <a:cs typeface="+mn-cs"/>
            </a:rPr>
            <a:t>費</a:t>
          </a:r>
          <a:r>
            <a:rPr lang="ja-JP" altLang="ja-JP" sz="1200">
              <a:solidFill>
                <a:schemeClr val="dk1"/>
              </a:solidFill>
              <a:effectLst/>
              <a:latin typeface="+mn-lt"/>
              <a:ea typeface="+mn-ea"/>
              <a:cs typeface="+mn-cs"/>
            </a:rPr>
            <a:t>の精査，基金の活用等により，地方債の発行を必要最小限に抑える。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49" name="直線コネクタ 348"/>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0" name="テキスト ボックス 349"/>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1" name="直線コネクタ 35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2" name="テキスト ボックス 35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3" name="直線コネクタ 352"/>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54" name="テキスト ボックス 353"/>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57" name="直線コネクタ 356"/>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58" name="テキスト ボックス 357"/>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9" name="直線コネクタ 358"/>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0" name="テキスト ボックス 359"/>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1" name="直線コネクタ 360"/>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2" name="テキスト ボックス 361"/>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88900</xdr:rowOff>
    </xdr:from>
    <xdr:to>
      <xdr:col>7</xdr:col>
      <xdr:colOff>15875</xdr:colOff>
      <xdr:row>81</xdr:row>
      <xdr:rowOff>117475</xdr:rowOff>
    </xdr:to>
    <xdr:cxnSp macro="">
      <xdr:nvCxnSpPr>
        <xdr:cNvPr id="366" name="直線コネクタ 365"/>
        <xdr:cNvCxnSpPr/>
      </xdr:nvCxnSpPr>
      <xdr:spPr>
        <a:xfrm flipV="1">
          <a:off x="4826000" y="12604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89552</xdr:rowOff>
    </xdr:from>
    <xdr:ext cx="762000" cy="259045"/>
    <xdr:sp macro="" textlink="">
      <xdr:nvSpPr>
        <xdr:cNvPr id="367" name="公債費最小値テキスト"/>
        <xdr:cNvSpPr txBox="1"/>
      </xdr:nvSpPr>
      <xdr:spPr>
        <a:xfrm>
          <a:off x="4914900" y="1397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117475</xdr:rowOff>
    </xdr:from>
    <xdr:to>
      <xdr:col>7</xdr:col>
      <xdr:colOff>104775</xdr:colOff>
      <xdr:row>81</xdr:row>
      <xdr:rowOff>117475</xdr:rowOff>
    </xdr:to>
    <xdr:cxnSp macro="">
      <xdr:nvCxnSpPr>
        <xdr:cNvPr id="368" name="直線コネクタ 367"/>
        <xdr:cNvCxnSpPr/>
      </xdr:nvCxnSpPr>
      <xdr:spPr>
        <a:xfrm>
          <a:off x="4737100" y="140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3827</xdr:rowOff>
    </xdr:from>
    <xdr:ext cx="762000" cy="259045"/>
    <xdr:sp macro="" textlink="">
      <xdr:nvSpPr>
        <xdr:cNvPr id="369" name="公債費最大値テキスト"/>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88900</xdr:rowOff>
    </xdr:from>
    <xdr:to>
      <xdr:col>7</xdr:col>
      <xdr:colOff>104775</xdr:colOff>
      <xdr:row>73</xdr:row>
      <xdr:rowOff>88900</xdr:rowOff>
    </xdr:to>
    <xdr:cxnSp macro="">
      <xdr:nvCxnSpPr>
        <xdr:cNvPr id="370" name="直線コネクタ 369"/>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88900</xdr:rowOff>
    </xdr:from>
    <xdr:to>
      <xdr:col>7</xdr:col>
      <xdr:colOff>15875</xdr:colOff>
      <xdr:row>73</xdr:row>
      <xdr:rowOff>107950</xdr:rowOff>
    </xdr:to>
    <xdr:cxnSp macro="">
      <xdr:nvCxnSpPr>
        <xdr:cNvPr id="371" name="直線コネクタ 370"/>
        <xdr:cNvCxnSpPr/>
      </xdr:nvCxnSpPr>
      <xdr:spPr>
        <a:xfrm flipV="1">
          <a:off x="3987800" y="12604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124477</xdr:rowOff>
    </xdr:from>
    <xdr:ext cx="762000" cy="259045"/>
    <xdr:sp macro="" textlink="">
      <xdr:nvSpPr>
        <xdr:cNvPr id="372" name="公債費平均値テキスト"/>
        <xdr:cNvSpPr txBox="1"/>
      </xdr:nvSpPr>
      <xdr:spPr>
        <a:xfrm>
          <a:off x="4914900" y="1349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152400</xdr:rowOff>
    </xdr:from>
    <xdr:to>
      <xdr:col>7</xdr:col>
      <xdr:colOff>66675</xdr:colOff>
      <xdr:row>79</xdr:row>
      <xdr:rowOff>82550</xdr:rowOff>
    </xdr:to>
    <xdr:sp macro="" textlink="">
      <xdr:nvSpPr>
        <xdr:cNvPr id="373" name="フローチャート : 判断 372"/>
        <xdr:cNvSpPr/>
      </xdr:nvSpPr>
      <xdr:spPr>
        <a:xfrm>
          <a:off x="4775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107950</xdr:rowOff>
    </xdr:from>
    <xdr:to>
      <xdr:col>5</xdr:col>
      <xdr:colOff>549275</xdr:colOff>
      <xdr:row>74</xdr:row>
      <xdr:rowOff>41275</xdr:rowOff>
    </xdr:to>
    <xdr:cxnSp macro="">
      <xdr:nvCxnSpPr>
        <xdr:cNvPr id="374" name="直線コネクタ 373"/>
        <xdr:cNvCxnSpPr/>
      </xdr:nvCxnSpPr>
      <xdr:spPr>
        <a:xfrm flipV="1">
          <a:off x="3098800" y="126238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38100</xdr:rowOff>
    </xdr:from>
    <xdr:to>
      <xdr:col>5</xdr:col>
      <xdr:colOff>600075</xdr:colOff>
      <xdr:row>78</xdr:row>
      <xdr:rowOff>139700</xdr:rowOff>
    </xdr:to>
    <xdr:sp macro="" textlink="">
      <xdr:nvSpPr>
        <xdr:cNvPr id="375" name="フローチャート : 判断 374"/>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124477</xdr:rowOff>
    </xdr:from>
    <xdr:ext cx="736600" cy="259045"/>
    <xdr:sp macro="" textlink="">
      <xdr:nvSpPr>
        <xdr:cNvPr id="376" name="テキスト ボックス 375"/>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41275</xdr:rowOff>
    </xdr:from>
    <xdr:to>
      <xdr:col>4</xdr:col>
      <xdr:colOff>346075</xdr:colOff>
      <xdr:row>75</xdr:row>
      <xdr:rowOff>22225</xdr:rowOff>
    </xdr:to>
    <xdr:cxnSp macro="">
      <xdr:nvCxnSpPr>
        <xdr:cNvPr id="377" name="直線コネクタ 376"/>
        <xdr:cNvCxnSpPr/>
      </xdr:nvCxnSpPr>
      <xdr:spPr>
        <a:xfrm flipV="1">
          <a:off x="2209800" y="1272857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47625</xdr:rowOff>
    </xdr:from>
    <xdr:to>
      <xdr:col>4</xdr:col>
      <xdr:colOff>396875</xdr:colOff>
      <xdr:row>78</xdr:row>
      <xdr:rowOff>149225</xdr:rowOff>
    </xdr:to>
    <xdr:sp macro="" textlink="">
      <xdr:nvSpPr>
        <xdr:cNvPr id="378" name="フローチャート : 判断 377"/>
        <xdr:cNvSpPr/>
      </xdr:nvSpPr>
      <xdr:spPr>
        <a:xfrm>
          <a:off x="3048000" y="1342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134002</xdr:rowOff>
    </xdr:from>
    <xdr:ext cx="762000" cy="259045"/>
    <xdr:sp macro="" textlink="">
      <xdr:nvSpPr>
        <xdr:cNvPr id="379" name="テキスト ボックス 378"/>
        <xdr:cNvSpPr txBox="1"/>
      </xdr:nvSpPr>
      <xdr:spPr>
        <a:xfrm>
          <a:off x="2717800" y="1350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22225</xdr:rowOff>
    </xdr:from>
    <xdr:to>
      <xdr:col>3</xdr:col>
      <xdr:colOff>142875</xdr:colOff>
      <xdr:row>75</xdr:row>
      <xdr:rowOff>31750</xdr:rowOff>
    </xdr:to>
    <xdr:cxnSp macro="">
      <xdr:nvCxnSpPr>
        <xdr:cNvPr id="380" name="直線コネクタ 379"/>
        <xdr:cNvCxnSpPr/>
      </xdr:nvCxnSpPr>
      <xdr:spPr>
        <a:xfrm flipV="1">
          <a:off x="1320800" y="12880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1" name="フローチャート : 判断 380"/>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82" name="テキスト ボックス 381"/>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83" name="フローチャート : 判断 382"/>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84" name="テキスト ボックス 383"/>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38100</xdr:rowOff>
    </xdr:from>
    <xdr:to>
      <xdr:col>7</xdr:col>
      <xdr:colOff>66675</xdr:colOff>
      <xdr:row>73</xdr:row>
      <xdr:rowOff>139700</xdr:rowOff>
    </xdr:to>
    <xdr:sp macro="" textlink="">
      <xdr:nvSpPr>
        <xdr:cNvPr id="390" name="円/楕円 389"/>
        <xdr:cNvSpPr/>
      </xdr:nvSpPr>
      <xdr:spPr>
        <a:xfrm>
          <a:off x="47752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118127</xdr:rowOff>
    </xdr:from>
    <xdr:ext cx="762000" cy="259045"/>
    <xdr:sp macro="" textlink="">
      <xdr:nvSpPr>
        <xdr:cNvPr id="391" name="公債費該当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57150</xdr:rowOff>
    </xdr:from>
    <xdr:to>
      <xdr:col>5</xdr:col>
      <xdr:colOff>600075</xdr:colOff>
      <xdr:row>73</xdr:row>
      <xdr:rowOff>158750</xdr:rowOff>
    </xdr:to>
    <xdr:sp macro="" textlink="">
      <xdr:nvSpPr>
        <xdr:cNvPr id="392" name="円/楕円 391"/>
        <xdr:cNvSpPr/>
      </xdr:nvSpPr>
      <xdr:spPr>
        <a:xfrm>
          <a:off x="3937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168927</xdr:rowOff>
    </xdr:from>
    <xdr:ext cx="736600" cy="259045"/>
    <xdr:sp macro="" textlink="">
      <xdr:nvSpPr>
        <xdr:cNvPr id="393" name="テキスト ボックス 392"/>
        <xdr:cNvSpPr txBox="1"/>
      </xdr:nvSpPr>
      <xdr:spPr>
        <a:xfrm>
          <a:off x="3606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161925</xdr:rowOff>
    </xdr:from>
    <xdr:to>
      <xdr:col>4</xdr:col>
      <xdr:colOff>396875</xdr:colOff>
      <xdr:row>74</xdr:row>
      <xdr:rowOff>92075</xdr:rowOff>
    </xdr:to>
    <xdr:sp macro="" textlink="">
      <xdr:nvSpPr>
        <xdr:cNvPr id="394" name="円/楕円 393"/>
        <xdr:cNvSpPr/>
      </xdr:nvSpPr>
      <xdr:spPr>
        <a:xfrm>
          <a:off x="3048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102252</xdr:rowOff>
    </xdr:from>
    <xdr:ext cx="762000" cy="259045"/>
    <xdr:sp macro="" textlink="">
      <xdr:nvSpPr>
        <xdr:cNvPr id="395" name="テキスト ボックス 394"/>
        <xdr:cNvSpPr txBox="1"/>
      </xdr:nvSpPr>
      <xdr:spPr>
        <a:xfrm>
          <a:off x="2717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142875</xdr:rowOff>
    </xdr:from>
    <xdr:to>
      <xdr:col>3</xdr:col>
      <xdr:colOff>193675</xdr:colOff>
      <xdr:row>75</xdr:row>
      <xdr:rowOff>73025</xdr:rowOff>
    </xdr:to>
    <xdr:sp macro="" textlink="">
      <xdr:nvSpPr>
        <xdr:cNvPr id="396" name="円/楕円 395"/>
        <xdr:cNvSpPr/>
      </xdr:nvSpPr>
      <xdr:spPr>
        <a:xfrm>
          <a:off x="2159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83202</xdr:rowOff>
    </xdr:from>
    <xdr:ext cx="762000" cy="259045"/>
    <xdr:sp macro="" textlink="">
      <xdr:nvSpPr>
        <xdr:cNvPr id="397" name="テキスト ボックス 396"/>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152400</xdr:rowOff>
    </xdr:from>
    <xdr:to>
      <xdr:col>1</xdr:col>
      <xdr:colOff>676275</xdr:colOff>
      <xdr:row>75</xdr:row>
      <xdr:rowOff>82550</xdr:rowOff>
    </xdr:to>
    <xdr:sp macro="" textlink="">
      <xdr:nvSpPr>
        <xdr:cNvPr id="398" name="円/楕円 397"/>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92727</xdr:rowOff>
    </xdr:from>
    <xdr:ext cx="762000" cy="259045"/>
    <xdr:sp macro="" textlink="">
      <xdr:nvSpPr>
        <xdr:cNvPr id="399" name="テキスト ボックス 398"/>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公債費以外に係る経常収支比率は前年度に比べて１．４ポイント上昇し，補助費等などが類似団体を上回っていることから類似団体平均と比較して高い状態にある。前年度に比べて上昇したのは扶助費，物件費及び維持補修費に係る経常経費充当一般財源等の増加が主な要因である。今後も八千代町第３次行財政集中改革プランに基づく徹底した経費削減を行い，また，平成２５年度の職員数１７７人を基準に定員適正化を推し進めるなど歳出の抑制に努める。</a:t>
          </a:r>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81</xdr:row>
      <xdr:rowOff>1270</xdr:rowOff>
    </xdr:to>
    <xdr:cxnSp macro="">
      <xdr:nvCxnSpPr>
        <xdr:cNvPr id="427" name="直線コネクタ 426"/>
        <xdr:cNvCxnSpPr/>
      </xdr:nvCxnSpPr>
      <xdr:spPr>
        <a:xfrm flipV="1">
          <a:off x="16510000" y="127076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144797</xdr:rowOff>
    </xdr:from>
    <xdr:ext cx="762000" cy="259045"/>
    <xdr:sp macro="" textlink="">
      <xdr:nvSpPr>
        <xdr:cNvPr id="42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628650</xdr:colOff>
      <xdr:row>81</xdr:row>
      <xdr:rowOff>1270</xdr:rowOff>
    </xdr:from>
    <xdr:to>
      <xdr:col>24</xdr:col>
      <xdr:colOff>120650</xdr:colOff>
      <xdr:row>81</xdr:row>
      <xdr:rowOff>1270</xdr:rowOff>
    </xdr:to>
    <xdr:cxnSp macro="">
      <xdr:nvCxnSpPr>
        <xdr:cNvPr id="429" name="直線コネクタ 42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30"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31" name="直線コネクタ 430"/>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62230</xdr:rowOff>
    </xdr:from>
    <xdr:to>
      <xdr:col>24</xdr:col>
      <xdr:colOff>31750</xdr:colOff>
      <xdr:row>79</xdr:row>
      <xdr:rowOff>168911</xdr:rowOff>
    </xdr:to>
    <xdr:cxnSp macro="">
      <xdr:nvCxnSpPr>
        <xdr:cNvPr id="432" name="直線コネクタ 431"/>
        <xdr:cNvCxnSpPr/>
      </xdr:nvCxnSpPr>
      <xdr:spPr>
        <a:xfrm>
          <a:off x="15671800" y="136067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3"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4" name="フローチャート : 判断 433"/>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62230</xdr:rowOff>
    </xdr:from>
    <xdr:to>
      <xdr:col>22</xdr:col>
      <xdr:colOff>565150</xdr:colOff>
      <xdr:row>79</xdr:row>
      <xdr:rowOff>168911</xdr:rowOff>
    </xdr:to>
    <xdr:cxnSp macro="">
      <xdr:nvCxnSpPr>
        <xdr:cNvPr id="435" name="直線コネクタ 434"/>
        <xdr:cNvCxnSpPr/>
      </xdr:nvCxnSpPr>
      <xdr:spPr>
        <a:xfrm flipV="1">
          <a:off x="14782800" y="136067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102870</xdr:rowOff>
    </xdr:from>
    <xdr:to>
      <xdr:col>22</xdr:col>
      <xdr:colOff>615950</xdr:colOff>
      <xdr:row>76</xdr:row>
      <xdr:rowOff>33020</xdr:rowOff>
    </xdr:to>
    <xdr:sp macro="" textlink="">
      <xdr:nvSpPr>
        <xdr:cNvPr id="436" name="フローチャート : 判断 435"/>
        <xdr:cNvSpPr/>
      </xdr:nvSpPr>
      <xdr:spPr>
        <a:xfrm>
          <a:off x="15621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43197</xdr:rowOff>
    </xdr:from>
    <xdr:ext cx="736600" cy="259045"/>
    <xdr:sp macro="" textlink="">
      <xdr:nvSpPr>
        <xdr:cNvPr id="437" name="テキスト ボックス 436"/>
        <xdr:cNvSpPr txBox="1"/>
      </xdr:nvSpPr>
      <xdr:spPr>
        <a:xfrm>
          <a:off x="15290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111761</xdr:rowOff>
    </xdr:from>
    <xdr:to>
      <xdr:col>21</xdr:col>
      <xdr:colOff>361950</xdr:colOff>
      <xdr:row>79</xdr:row>
      <xdr:rowOff>168911</xdr:rowOff>
    </xdr:to>
    <xdr:cxnSp macro="">
      <xdr:nvCxnSpPr>
        <xdr:cNvPr id="438" name="直線コネクタ 437"/>
        <xdr:cNvCxnSpPr/>
      </xdr:nvCxnSpPr>
      <xdr:spPr>
        <a:xfrm>
          <a:off x="13893800" y="134848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148589</xdr:rowOff>
    </xdr:from>
    <xdr:to>
      <xdr:col>21</xdr:col>
      <xdr:colOff>412750</xdr:colOff>
      <xdr:row>76</xdr:row>
      <xdr:rowOff>78739</xdr:rowOff>
    </xdr:to>
    <xdr:sp macro="" textlink="">
      <xdr:nvSpPr>
        <xdr:cNvPr id="439" name="フローチャート : 判断 438"/>
        <xdr:cNvSpPr/>
      </xdr:nvSpPr>
      <xdr:spPr>
        <a:xfrm>
          <a:off x="14732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88917</xdr:rowOff>
    </xdr:from>
    <xdr:ext cx="762000" cy="259045"/>
    <xdr:sp macro="" textlink="">
      <xdr:nvSpPr>
        <xdr:cNvPr id="440" name="テキスト ボックス 439"/>
        <xdr:cNvSpPr txBox="1"/>
      </xdr:nvSpPr>
      <xdr:spPr>
        <a:xfrm>
          <a:off x="14401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111761</xdr:rowOff>
    </xdr:from>
    <xdr:to>
      <xdr:col>20</xdr:col>
      <xdr:colOff>158750</xdr:colOff>
      <xdr:row>78</xdr:row>
      <xdr:rowOff>142239</xdr:rowOff>
    </xdr:to>
    <xdr:cxnSp macro="">
      <xdr:nvCxnSpPr>
        <xdr:cNvPr id="441" name="直線コネクタ 440"/>
        <xdr:cNvCxnSpPr/>
      </xdr:nvCxnSpPr>
      <xdr:spPr>
        <a:xfrm flipV="1">
          <a:off x="13004800" y="13484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129540</xdr:rowOff>
    </xdr:from>
    <xdr:to>
      <xdr:col>20</xdr:col>
      <xdr:colOff>209550</xdr:colOff>
      <xdr:row>75</xdr:row>
      <xdr:rowOff>59690</xdr:rowOff>
    </xdr:to>
    <xdr:sp macro="" textlink="">
      <xdr:nvSpPr>
        <xdr:cNvPr id="442" name="フローチャート : 判断 441"/>
        <xdr:cNvSpPr/>
      </xdr:nvSpPr>
      <xdr:spPr>
        <a:xfrm>
          <a:off x="13843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69867</xdr:rowOff>
    </xdr:from>
    <xdr:ext cx="762000" cy="259045"/>
    <xdr:sp macro="" textlink="">
      <xdr:nvSpPr>
        <xdr:cNvPr id="443" name="テキスト ボックス 442"/>
        <xdr:cNvSpPr txBox="1"/>
      </xdr:nvSpPr>
      <xdr:spPr>
        <a:xfrm>
          <a:off x="13512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4" name="フローチャート : 判断 443"/>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5" name="テキスト ボックス 444"/>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118111</xdr:rowOff>
    </xdr:from>
    <xdr:to>
      <xdr:col>24</xdr:col>
      <xdr:colOff>82550</xdr:colOff>
      <xdr:row>80</xdr:row>
      <xdr:rowOff>48261</xdr:rowOff>
    </xdr:to>
    <xdr:sp macro="" textlink="">
      <xdr:nvSpPr>
        <xdr:cNvPr id="451" name="円/楕円 450"/>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90188</xdr:rowOff>
    </xdr:from>
    <xdr:ext cx="762000" cy="259045"/>
    <xdr:sp macro="" textlink="">
      <xdr:nvSpPr>
        <xdr:cNvPr id="452" name="公債費以外該当値テキスト"/>
        <xdr:cNvSpPr txBox="1"/>
      </xdr:nvSpPr>
      <xdr:spPr>
        <a:xfrm>
          <a:off x="16598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11430</xdr:rowOff>
    </xdr:from>
    <xdr:to>
      <xdr:col>22</xdr:col>
      <xdr:colOff>615950</xdr:colOff>
      <xdr:row>79</xdr:row>
      <xdr:rowOff>113030</xdr:rowOff>
    </xdr:to>
    <xdr:sp macro="" textlink="">
      <xdr:nvSpPr>
        <xdr:cNvPr id="453" name="円/楕円 452"/>
        <xdr:cNvSpPr/>
      </xdr:nvSpPr>
      <xdr:spPr>
        <a:xfrm>
          <a:off x="15621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97807</xdr:rowOff>
    </xdr:from>
    <xdr:ext cx="736600" cy="259045"/>
    <xdr:sp macro="" textlink="">
      <xdr:nvSpPr>
        <xdr:cNvPr id="454" name="テキスト ボックス 453"/>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118111</xdr:rowOff>
    </xdr:from>
    <xdr:to>
      <xdr:col>21</xdr:col>
      <xdr:colOff>412750</xdr:colOff>
      <xdr:row>80</xdr:row>
      <xdr:rowOff>48261</xdr:rowOff>
    </xdr:to>
    <xdr:sp macro="" textlink="">
      <xdr:nvSpPr>
        <xdr:cNvPr id="455" name="円/楕円 454"/>
        <xdr:cNvSpPr/>
      </xdr:nvSpPr>
      <xdr:spPr>
        <a:xfrm>
          <a:off x="14732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33038</xdr:rowOff>
    </xdr:from>
    <xdr:ext cx="762000" cy="259045"/>
    <xdr:sp macro="" textlink="">
      <xdr:nvSpPr>
        <xdr:cNvPr id="456" name="テキスト ボックス 455"/>
        <xdr:cNvSpPr txBox="1"/>
      </xdr:nvSpPr>
      <xdr:spPr>
        <a:xfrm>
          <a:off x="14401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60961</xdr:rowOff>
    </xdr:from>
    <xdr:to>
      <xdr:col>20</xdr:col>
      <xdr:colOff>209550</xdr:colOff>
      <xdr:row>78</xdr:row>
      <xdr:rowOff>162561</xdr:rowOff>
    </xdr:to>
    <xdr:sp macro="" textlink="">
      <xdr:nvSpPr>
        <xdr:cNvPr id="457" name="円/楕円 456"/>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147338</xdr:rowOff>
    </xdr:from>
    <xdr:ext cx="762000" cy="259045"/>
    <xdr:sp macro="" textlink="">
      <xdr:nvSpPr>
        <xdr:cNvPr id="458" name="テキスト ボックス 457"/>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91439</xdr:rowOff>
    </xdr:from>
    <xdr:to>
      <xdr:col>19</xdr:col>
      <xdr:colOff>6350</xdr:colOff>
      <xdr:row>79</xdr:row>
      <xdr:rowOff>21589</xdr:rowOff>
    </xdr:to>
    <xdr:sp macro="" textlink="">
      <xdr:nvSpPr>
        <xdr:cNvPr id="459" name="円/楕円 458"/>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6366</xdr:rowOff>
    </xdr:from>
    <xdr:ext cx="762000" cy="259045"/>
    <xdr:sp macro="" textlink="">
      <xdr:nvSpPr>
        <xdr:cNvPr id="460" name="テキスト ボックス 459"/>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茨城県八千代町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31959</xdr:rowOff>
    </xdr:from>
    <xdr:to>
      <xdr:col>4</xdr:col>
      <xdr:colOff>1117600</xdr:colOff>
      <xdr:row>19</xdr:row>
      <xdr:rowOff>75127</xdr:rowOff>
    </xdr:to>
    <xdr:cxnSp macro="">
      <xdr:nvCxnSpPr>
        <xdr:cNvPr id="45" name="直線コネクタ 44"/>
        <xdr:cNvCxnSpPr/>
      </xdr:nvCxnSpPr>
      <xdr:spPr bwMode="auto">
        <a:xfrm flipV="1">
          <a:off x="5651500" y="1965534"/>
          <a:ext cx="0" cy="14147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85304</xdr:rowOff>
    </xdr:from>
    <xdr:ext cx="762000" cy="259045"/>
    <xdr:sp macro="" textlink="">
      <xdr:nvSpPr>
        <xdr:cNvPr id="46" name="人口1人当たり決算額の推移最小値テキスト130"/>
        <xdr:cNvSpPr txBox="1"/>
      </xdr:nvSpPr>
      <xdr:spPr>
        <a:xfrm>
          <a:off x="5740400" y="339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69,223</a:t>
          </a:r>
          <a:endParaRPr kumimoji="1" lang="ja-JP" altLang="en-US" sz="1000" b="1">
            <a:latin typeface="ＭＳ Ｐゴシック"/>
          </a:endParaRPr>
        </a:p>
      </xdr:txBody>
    </xdr:sp>
    <xdr:clientData/>
  </xdr:oneCellAnchor>
  <xdr:twoCellAnchor>
    <xdr:from>
      <xdr:col>4</xdr:col>
      <xdr:colOff>1028700</xdr:colOff>
      <xdr:row>19</xdr:row>
      <xdr:rowOff>75127</xdr:rowOff>
    </xdr:from>
    <xdr:to>
      <xdr:col>5</xdr:col>
      <xdr:colOff>73025</xdr:colOff>
      <xdr:row>19</xdr:row>
      <xdr:rowOff>75127</xdr:rowOff>
    </xdr:to>
    <xdr:cxnSp macro="">
      <xdr:nvCxnSpPr>
        <xdr:cNvPr id="47" name="直線コネクタ 46"/>
        <xdr:cNvCxnSpPr/>
      </xdr:nvCxnSpPr>
      <xdr:spPr bwMode="auto">
        <a:xfrm>
          <a:off x="5562600" y="3380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118336</xdr:rowOff>
    </xdr:from>
    <xdr:ext cx="762000" cy="259045"/>
    <xdr:sp macro="" textlink="">
      <xdr:nvSpPr>
        <xdr:cNvPr id="48" name="人口1人当たり決算額の推移最大値テキスト130"/>
        <xdr:cNvSpPr txBox="1"/>
      </xdr:nvSpPr>
      <xdr:spPr>
        <a:xfrm>
          <a:off x="5740400" y="170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143,489</a:t>
          </a:r>
          <a:endParaRPr kumimoji="1" lang="ja-JP" altLang="en-US" sz="1000" b="1">
            <a:latin typeface="ＭＳ Ｐゴシック"/>
          </a:endParaRPr>
        </a:p>
      </xdr:txBody>
    </xdr:sp>
    <xdr:clientData/>
  </xdr:oneCellAnchor>
  <xdr:twoCellAnchor>
    <xdr:from>
      <xdr:col>4</xdr:col>
      <xdr:colOff>1028700</xdr:colOff>
      <xdr:row>11</xdr:row>
      <xdr:rowOff>31959</xdr:rowOff>
    </xdr:from>
    <xdr:to>
      <xdr:col>5</xdr:col>
      <xdr:colOff>73025</xdr:colOff>
      <xdr:row>11</xdr:row>
      <xdr:rowOff>31959</xdr:rowOff>
    </xdr:to>
    <xdr:cxnSp macro="">
      <xdr:nvCxnSpPr>
        <xdr:cNvPr id="49" name="直線コネクタ 48"/>
        <xdr:cNvCxnSpPr/>
      </xdr:nvCxnSpPr>
      <xdr:spPr bwMode="auto">
        <a:xfrm>
          <a:off x="5562600" y="19655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75127</xdr:rowOff>
    </xdr:from>
    <xdr:to>
      <xdr:col>4</xdr:col>
      <xdr:colOff>1117600</xdr:colOff>
      <xdr:row>19</xdr:row>
      <xdr:rowOff>75717</xdr:rowOff>
    </xdr:to>
    <xdr:cxnSp macro="">
      <xdr:nvCxnSpPr>
        <xdr:cNvPr id="50" name="直線コネクタ 49"/>
        <xdr:cNvCxnSpPr/>
      </xdr:nvCxnSpPr>
      <xdr:spPr bwMode="auto">
        <a:xfrm flipV="1">
          <a:off x="5003800" y="3380302"/>
          <a:ext cx="647700" cy="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92232</xdr:rowOff>
    </xdr:from>
    <xdr:ext cx="762000" cy="259045"/>
    <xdr:sp macro="" textlink="">
      <xdr:nvSpPr>
        <xdr:cNvPr id="51" name="人口1人当たり決算額の推移平均値テキスト130"/>
        <xdr:cNvSpPr txBox="1"/>
      </xdr:nvSpPr>
      <xdr:spPr>
        <a:xfrm>
          <a:off x="5740400" y="2368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111,526</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75705</xdr:rowOff>
    </xdr:from>
    <xdr:to>
      <xdr:col>5</xdr:col>
      <xdr:colOff>34925</xdr:colOff>
      <xdr:row>15</xdr:row>
      <xdr:rowOff>5855</xdr:rowOff>
    </xdr:to>
    <xdr:sp macro="" textlink="">
      <xdr:nvSpPr>
        <xdr:cNvPr id="52" name="フローチャート : 判断 51"/>
        <xdr:cNvSpPr/>
      </xdr:nvSpPr>
      <xdr:spPr bwMode="auto">
        <a:xfrm>
          <a:off x="5600700" y="2523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75717</xdr:rowOff>
    </xdr:from>
    <xdr:to>
      <xdr:col>4</xdr:col>
      <xdr:colOff>469900</xdr:colOff>
      <xdr:row>19</xdr:row>
      <xdr:rowOff>104788</xdr:rowOff>
    </xdr:to>
    <xdr:cxnSp macro="">
      <xdr:nvCxnSpPr>
        <xdr:cNvPr id="53" name="直線コネクタ 52"/>
        <xdr:cNvCxnSpPr/>
      </xdr:nvCxnSpPr>
      <xdr:spPr bwMode="auto">
        <a:xfrm flipV="1">
          <a:off x="4305300" y="3380892"/>
          <a:ext cx="698500" cy="29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105023</xdr:rowOff>
    </xdr:from>
    <xdr:to>
      <xdr:col>4</xdr:col>
      <xdr:colOff>520700</xdr:colOff>
      <xdr:row>15</xdr:row>
      <xdr:rowOff>35173</xdr:rowOff>
    </xdr:to>
    <xdr:sp macro="" textlink="">
      <xdr:nvSpPr>
        <xdr:cNvPr id="54" name="フローチャート : 判断 53"/>
        <xdr:cNvSpPr/>
      </xdr:nvSpPr>
      <xdr:spPr bwMode="auto">
        <a:xfrm>
          <a:off x="4953000" y="2552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45350</xdr:rowOff>
    </xdr:from>
    <xdr:ext cx="736600" cy="259045"/>
    <xdr:sp macro="" textlink="">
      <xdr:nvSpPr>
        <xdr:cNvPr id="55" name="テキスト ボックス 54"/>
        <xdr:cNvSpPr txBox="1"/>
      </xdr:nvSpPr>
      <xdr:spPr>
        <a:xfrm>
          <a:off x="4622800" y="232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109,987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104788</xdr:rowOff>
    </xdr:from>
    <xdr:to>
      <xdr:col>3</xdr:col>
      <xdr:colOff>904875</xdr:colOff>
      <xdr:row>19</xdr:row>
      <xdr:rowOff>137287</xdr:rowOff>
    </xdr:to>
    <xdr:cxnSp macro="">
      <xdr:nvCxnSpPr>
        <xdr:cNvPr id="56" name="直線コネクタ 55"/>
        <xdr:cNvCxnSpPr/>
      </xdr:nvCxnSpPr>
      <xdr:spPr bwMode="auto">
        <a:xfrm flipV="1">
          <a:off x="3606800" y="3409963"/>
          <a:ext cx="698500" cy="3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47663</xdr:rowOff>
    </xdr:from>
    <xdr:to>
      <xdr:col>3</xdr:col>
      <xdr:colOff>955675</xdr:colOff>
      <xdr:row>15</xdr:row>
      <xdr:rowOff>149263</xdr:rowOff>
    </xdr:to>
    <xdr:sp macro="" textlink="">
      <xdr:nvSpPr>
        <xdr:cNvPr id="57" name="フローチャート : 判断 56"/>
        <xdr:cNvSpPr/>
      </xdr:nvSpPr>
      <xdr:spPr bwMode="auto">
        <a:xfrm>
          <a:off x="4254500" y="2667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159440</xdr:rowOff>
    </xdr:from>
    <xdr:ext cx="762000" cy="259045"/>
    <xdr:sp macro="" textlink="">
      <xdr:nvSpPr>
        <xdr:cNvPr id="58" name="テキスト ボックス 57"/>
        <xdr:cNvSpPr txBox="1"/>
      </xdr:nvSpPr>
      <xdr:spPr>
        <a:xfrm>
          <a:off x="3924300" y="24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86042</xdr:rowOff>
    </xdr:from>
    <xdr:to>
      <xdr:col>3</xdr:col>
      <xdr:colOff>206375</xdr:colOff>
      <xdr:row>19</xdr:row>
      <xdr:rowOff>137287</xdr:rowOff>
    </xdr:to>
    <xdr:cxnSp macro="">
      <xdr:nvCxnSpPr>
        <xdr:cNvPr id="59" name="直線コネクタ 58"/>
        <xdr:cNvCxnSpPr/>
      </xdr:nvCxnSpPr>
      <xdr:spPr bwMode="auto">
        <a:xfrm>
          <a:off x="2908300" y="3391217"/>
          <a:ext cx="698500" cy="51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123787</xdr:rowOff>
    </xdr:from>
    <xdr:to>
      <xdr:col>3</xdr:col>
      <xdr:colOff>257175</xdr:colOff>
      <xdr:row>16</xdr:row>
      <xdr:rowOff>53937</xdr:rowOff>
    </xdr:to>
    <xdr:sp macro="" textlink="">
      <xdr:nvSpPr>
        <xdr:cNvPr id="60" name="フローチャート : 判断 59"/>
        <xdr:cNvSpPr/>
      </xdr:nvSpPr>
      <xdr:spPr bwMode="auto">
        <a:xfrm>
          <a:off x="35560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64114</xdr:rowOff>
    </xdr:from>
    <xdr:ext cx="762000" cy="259045"/>
    <xdr:sp macro="" textlink="">
      <xdr:nvSpPr>
        <xdr:cNvPr id="61" name="テキスト ボックス 60"/>
        <xdr:cNvSpPr txBox="1"/>
      </xdr:nvSpPr>
      <xdr:spPr>
        <a:xfrm>
          <a:off x="3225800" y="251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85687</xdr:rowOff>
    </xdr:from>
    <xdr:to>
      <xdr:col>2</xdr:col>
      <xdr:colOff>692150</xdr:colOff>
      <xdr:row>16</xdr:row>
      <xdr:rowOff>15837</xdr:rowOff>
    </xdr:to>
    <xdr:sp macro="" textlink="">
      <xdr:nvSpPr>
        <xdr:cNvPr id="62" name="フローチャート : 判断 61"/>
        <xdr:cNvSpPr/>
      </xdr:nvSpPr>
      <xdr:spPr bwMode="auto">
        <a:xfrm>
          <a:off x="28575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26014</xdr:rowOff>
    </xdr:from>
    <xdr:ext cx="762000" cy="259045"/>
    <xdr:sp macro="" textlink="">
      <xdr:nvSpPr>
        <xdr:cNvPr id="63" name="テキスト ボックス 62"/>
        <xdr:cNvSpPr txBox="1"/>
      </xdr:nvSpPr>
      <xdr:spPr>
        <a:xfrm>
          <a:off x="2527300" y="24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24327</xdr:rowOff>
    </xdr:from>
    <xdr:to>
      <xdr:col>5</xdr:col>
      <xdr:colOff>34925</xdr:colOff>
      <xdr:row>19</xdr:row>
      <xdr:rowOff>125927</xdr:rowOff>
    </xdr:to>
    <xdr:sp macro="" textlink="">
      <xdr:nvSpPr>
        <xdr:cNvPr id="69" name="円/楕円 68"/>
        <xdr:cNvSpPr/>
      </xdr:nvSpPr>
      <xdr:spPr bwMode="auto">
        <a:xfrm>
          <a:off x="5600700" y="3329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104354</xdr:rowOff>
    </xdr:from>
    <xdr:ext cx="762000" cy="259045"/>
    <xdr:sp macro="" textlink="">
      <xdr:nvSpPr>
        <xdr:cNvPr id="70" name="人口1人当たり決算額の推移該当値テキスト130"/>
        <xdr:cNvSpPr txBox="1"/>
      </xdr:nvSpPr>
      <xdr:spPr>
        <a:xfrm>
          <a:off x="5740400" y="32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69,223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24917</xdr:rowOff>
    </xdr:from>
    <xdr:to>
      <xdr:col>4</xdr:col>
      <xdr:colOff>520700</xdr:colOff>
      <xdr:row>19</xdr:row>
      <xdr:rowOff>126517</xdr:rowOff>
    </xdr:to>
    <xdr:sp macro="" textlink="">
      <xdr:nvSpPr>
        <xdr:cNvPr id="71" name="円/楕円 70"/>
        <xdr:cNvSpPr/>
      </xdr:nvSpPr>
      <xdr:spPr bwMode="auto">
        <a:xfrm>
          <a:off x="4953000" y="3330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111294</xdr:rowOff>
    </xdr:from>
    <xdr:ext cx="736600" cy="259045"/>
    <xdr:sp macro="" textlink="">
      <xdr:nvSpPr>
        <xdr:cNvPr id="72" name="テキスト ボックス 71"/>
        <xdr:cNvSpPr txBox="1"/>
      </xdr:nvSpPr>
      <xdr:spPr>
        <a:xfrm>
          <a:off x="4622800" y="3416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69,192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53988</xdr:rowOff>
    </xdr:from>
    <xdr:to>
      <xdr:col>3</xdr:col>
      <xdr:colOff>955675</xdr:colOff>
      <xdr:row>19</xdr:row>
      <xdr:rowOff>155588</xdr:rowOff>
    </xdr:to>
    <xdr:sp macro="" textlink="">
      <xdr:nvSpPr>
        <xdr:cNvPr id="73" name="円/楕円 72"/>
        <xdr:cNvSpPr/>
      </xdr:nvSpPr>
      <xdr:spPr bwMode="auto">
        <a:xfrm>
          <a:off x="4254500" y="3359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140365</xdr:rowOff>
    </xdr:from>
    <xdr:ext cx="762000" cy="259045"/>
    <xdr:sp macro="" textlink="">
      <xdr:nvSpPr>
        <xdr:cNvPr id="74" name="テキスト ボックス 73"/>
        <xdr:cNvSpPr txBox="1"/>
      </xdr:nvSpPr>
      <xdr:spPr>
        <a:xfrm>
          <a:off x="3924300" y="34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67,666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86487</xdr:rowOff>
    </xdr:from>
    <xdr:to>
      <xdr:col>3</xdr:col>
      <xdr:colOff>257175</xdr:colOff>
      <xdr:row>20</xdr:row>
      <xdr:rowOff>16637</xdr:rowOff>
    </xdr:to>
    <xdr:sp macro="" textlink="">
      <xdr:nvSpPr>
        <xdr:cNvPr id="75" name="円/楕円 74"/>
        <xdr:cNvSpPr/>
      </xdr:nvSpPr>
      <xdr:spPr bwMode="auto">
        <a:xfrm>
          <a:off x="3556000" y="339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1414</xdr:rowOff>
    </xdr:from>
    <xdr:ext cx="762000" cy="259045"/>
    <xdr:sp macro="" textlink="">
      <xdr:nvSpPr>
        <xdr:cNvPr id="76" name="テキスト ボックス 75"/>
        <xdr:cNvSpPr txBox="1"/>
      </xdr:nvSpPr>
      <xdr:spPr>
        <a:xfrm>
          <a:off x="3225800" y="3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65,960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35242</xdr:rowOff>
    </xdr:from>
    <xdr:to>
      <xdr:col>2</xdr:col>
      <xdr:colOff>692150</xdr:colOff>
      <xdr:row>19</xdr:row>
      <xdr:rowOff>136842</xdr:rowOff>
    </xdr:to>
    <xdr:sp macro="" textlink="">
      <xdr:nvSpPr>
        <xdr:cNvPr id="77" name="円/楕円 76"/>
        <xdr:cNvSpPr/>
      </xdr:nvSpPr>
      <xdr:spPr bwMode="auto">
        <a:xfrm>
          <a:off x="2857500" y="3340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121619</xdr:rowOff>
    </xdr:from>
    <xdr:ext cx="762000" cy="259045"/>
    <xdr:sp macro="" textlink="">
      <xdr:nvSpPr>
        <xdr:cNvPr id="78" name="テキスト ボックス 77"/>
        <xdr:cNvSpPr txBox="1"/>
      </xdr:nvSpPr>
      <xdr:spPr>
        <a:xfrm>
          <a:off x="2527300" y="342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208229</xdr:rowOff>
    </xdr:from>
    <xdr:to>
      <xdr:col>4</xdr:col>
      <xdr:colOff>1117600</xdr:colOff>
      <xdr:row>37</xdr:row>
      <xdr:rowOff>299288</xdr:rowOff>
    </xdr:to>
    <xdr:cxnSp macro="">
      <xdr:nvCxnSpPr>
        <xdr:cNvPr id="108" name="直線コネクタ 107"/>
        <xdr:cNvCxnSpPr/>
      </xdr:nvCxnSpPr>
      <xdr:spPr bwMode="auto">
        <a:xfrm flipV="1">
          <a:off x="5651500" y="6132779"/>
          <a:ext cx="0" cy="12912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309465</xdr:rowOff>
    </xdr:from>
    <xdr:ext cx="762000" cy="259045"/>
    <xdr:sp macro="" textlink="">
      <xdr:nvSpPr>
        <xdr:cNvPr id="109" name="人口1人当たり決算額の推移最小値テキスト445"/>
        <xdr:cNvSpPr txBox="1"/>
      </xdr:nvSpPr>
      <xdr:spPr>
        <a:xfrm>
          <a:off x="5740400" y="743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299288</xdr:rowOff>
    </xdr:from>
    <xdr:to>
      <xdr:col>5</xdr:col>
      <xdr:colOff>73025</xdr:colOff>
      <xdr:row>37</xdr:row>
      <xdr:rowOff>299288</xdr:rowOff>
    </xdr:to>
    <xdr:cxnSp macro="">
      <xdr:nvCxnSpPr>
        <xdr:cNvPr id="110" name="直線コネクタ 109"/>
        <xdr:cNvCxnSpPr/>
      </xdr:nvCxnSpPr>
      <xdr:spPr bwMode="auto">
        <a:xfrm>
          <a:off x="5562600" y="74239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123156</xdr:rowOff>
    </xdr:from>
    <xdr:ext cx="762000" cy="259045"/>
    <xdr:sp macro="" textlink="">
      <xdr:nvSpPr>
        <xdr:cNvPr id="111" name="人口1人当たり決算額の推移最大値テキスト445"/>
        <xdr:cNvSpPr txBox="1"/>
      </xdr:nvSpPr>
      <xdr:spPr>
        <a:xfrm>
          <a:off x="5740400" y="587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47,368</a:t>
          </a:r>
          <a:endParaRPr kumimoji="1" lang="ja-JP" altLang="en-US" sz="1000" b="1">
            <a:latin typeface="ＭＳ Ｐゴシック"/>
          </a:endParaRPr>
        </a:p>
      </xdr:txBody>
    </xdr:sp>
    <xdr:clientData/>
  </xdr:oneCellAnchor>
  <xdr:twoCellAnchor>
    <xdr:from>
      <xdr:col>4</xdr:col>
      <xdr:colOff>1028700</xdr:colOff>
      <xdr:row>33</xdr:row>
      <xdr:rowOff>208229</xdr:rowOff>
    </xdr:from>
    <xdr:to>
      <xdr:col>5</xdr:col>
      <xdr:colOff>73025</xdr:colOff>
      <xdr:row>33</xdr:row>
      <xdr:rowOff>208229</xdr:rowOff>
    </xdr:to>
    <xdr:cxnSp macro="">
      <xdr:nvCxnSpPr>
        <xdr:cNvPr id="112" name="直線コネクタ 111"/>
        <xdr:cNvCxnSpPr/>
      </xdr:nvCxnSpPr>
      <xdr:spPr bwMode="auto">
        <a:xfrm>
          <a:off x="5562600" y="61327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215354</xdr:rowOff>
    </xdr:from>
    <xdr:to>
      <xdr:col>4</xdr:col>
      <xdr:colOff>1117600</xdr:colOff>
      <xdr:row>37</xdr:row>
      <xdr:rowOff>299288</xdr:rowOff>
    </xdr:to>
    <xdr:cxnSp macro="">
      <xdr:nvCxnSpPr>
        <xdr:cNvPr id="113" name="直線コネクタ 112"/>
        <xdr:cNvCxnSpPr/>
      </xdr:nvCxnSpPr>
      <xdr:spPr bwMode="auto">
        <a:xfrm>
          <a:off x="5003800" y="7340054"/>
          <a:ext cx="647700" cy="83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96880</xdr:rowOff>
    </xdr:from>
    <xdr:ext cx="762000" cy="259045"/>
    <xdr:sp macro="" textlink="">
      <xdr:nvSpPr>
        <xdr:cNvPr id="114" name="人口1人当たり決算額の推移平均値テキスト445"/>
        <xdr:cNvSpPr txBox="1"/>
      </xdr:nvSpPr>
      <xdr:spPr>
        <a:xfrm>
          <a:off x="5740400" y="6707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26,891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251803</xdr:rowOff>
    </xdr:from>
    <xdr:to>
      <xdr:col>5</xdr:col>
      <xdr:colOff>34925</xdr:colOff>
      <xdr:row>36</xdr:row>
      <xdr:rowOff>10503</xdr:rowOff>
    </xdr:to>
    <xdr:sp macro="" textlink="">
      <xdr:nvSpPr>
        <xdr:cNvPr id="115" name="フローチャート : 判断 114"/>
        <xdr:cNvSpPr/>
      </xdr:nvSpPr>
      <xdr:spPr bwMode="auto">
        <a:xfrm>
          <a:off x="5600700" y="6862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154889</xdr:rowOff>
    </xdr:from>
    <xdr:to>
      <xdr:col>4</xdr:col>
      <xdr:colOff>469900</xdr:colOff>
      <xdr:row>37</xdr:row>
      <xdr:rowOff>215354</xdr:rowOff>
    </xdr:to>
    <xdr:cxnSp macro="">
      <xdr:nvCxnSpPr>
        <xdr:cNvPr id="116" name="直線コネクタ 115"/>
        <xdr:cNvCxnSpPr/>
      </xdr:nvCxnSpPr>
      <xdr:spPr bwMode="auto">
        <a:xfrm>
          <a:off x="4305300" y="7279589"/>
          <a:ext cx="698500" cy="60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261556</xdr:rowOff>
    </xdr:from>
    <xdr:to>
      <xdr:col>4</xdr:col>
      <xdr:colOff>520700</xdr:colOff>
      <xdr:row>36</xdr:row>
      <xdr:rowOff>20256</xdr:rowOff>
    </xdr:to>
    <xdr:sp macro="" textlink="">
      <xdr:nvSpPr>
        <xdr:cNvPr id="117" name="フローチャート : 判断 116"/>
        <xdr:cNvSpPr/>
      </xdr:nvSpPr>
      <xdr:spPr bwMode="auto">
        <a:xfrm>
          <a:off x="4953000" y="6871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30433</xdr:rowOff>
    </xdr:from>
    <xdr:ext cx="736600" cy="259045"/>
    <xdr:sp macro="" textlink="">
      <xdr:nvSpPr>
        <xdr:cNvPr id="118" name="テキスト ボックス 117"/>
        <xdr:cNvSpPr txBox="1"/>
      </xdr:nvSpPr>
      <xdr:spPr>
        <a:xfrm>
          <a:off x="4622800" y="664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26,635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74650</xdr:rowOff>
    </xdr:from>
    <xdr:to>
      <xdr:col>3</xdr:col>
      <xdr:colOff>904875</xdr:colOff>
      <xdr:row>37</xdr:row>
      <xdr:rowOff>154889</xdr:rowOff>
    </xdr:to>
    <xdr:cxnSp macro="">
      <xdr:nvCxnSpPr>
        <xdr:cNvPr id="119" name="直線コネクタ 118"/>
        <xdr:cNvCxnSpPr/>
      </xdr:nvCxnSpPr>
      <xdr:spPr bwMode="auto">
        <a:xfrm>
          <a:off x="3606800" y="7027900"/>
          <a:ext cx="698500" cy="251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315544</xdr:rowOff>
    </xdr:from>
    <xdr:to>
      <xdr:col>3</xdr:col>
      <xdr:colOff>955675</xdr:colOff>
      <xdr:row>36</xdr:row>
      <xdr:rowOff>74244</xdr:rowOff>
    </xdr:to>
    <xdr:sp macro="" textlink="">
      <xdr:nvSpPr>
        <xdr:cNvPr id="120" name="フローチャート : 判断 119"/>
        <xdr:cNvSpPr/>
      </xdr:nvSpPr>
      <xdr:spPr bwMode="auto">
        <a:xfrm>
          <a:off x="4254500" y="692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84421</xdr:rowOff>
    </xdr:from>
    <xdr:ext cx="762000" cy="259045"/>
    <xdr:sp macro="" textlink="">
      <xdr:nvSpPr>
        <xdr:cNvPr id="121" name="テキスト ボックス 120"/>
        <xdr:cNvSpPr txBox="1"/>
      </xdr:nvSpPr>
      <xdr:spPr>
        <a:xfrm>
          <a:off x="3924300" y="66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10947</xdr:rowOff>
    </xdr:from>
    <xdr:to>
      <xdr:col>3</xdr:col>
      <xdr:colOff>206375</xdr:colOff>
      <xdr:row>36</xdr:row>
      <xdr:rowOff>74650</xdr:rowOff>
    </xdr:to>
    <xdr:cxnSp macro="">
      <xdr:nvCxnSpPr>
        <xdr:cNvPr id="122" name="直線コネクタ 121"/>
        <xdr:cNvCxnSpPr/>
      </xdr:nvCxnSpPr>
      <xdr:spPr bwMode="auto">
        <a:xfrm>
          <a:off x="2908300" y="6964197"/>
          <a:ext cx="698500" cy="6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159830</xdr:rowOff>
    </xdr:from>
    <xdr:to>
      <xdr:col>3</xdr:col>
      <xdr:colOff>257175</xdr:colOff>
      <xdr:row>35</xdr:row>
      <xdr:rowOff>261430</xdr:rowOff>
    </xdr:to>
    <xdr:sp macro="" textlink="">
      <xdr:nvSpPr>
        <xdr:cNvPr id="123" name="フローチャート : 判断 122"/>
        <xdr:cNvSpPr/>
      </xdr:nvSpPr>
      <xdr:spPr bwMode="auto">
        <a:xfrm>
          <a:off x="3556000" y="677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271607</xdr:rowOff>
    </xdr:from>
    <xdr:ext cx="762000" cy="259045"/>
    <xdr:sp macro="" textlink="">
      <xdr:nvSpPr>
        <xdr:cNvPr id="124" name="テキスト ボックス 123"/>
        <xdr:cNvSpPr txBox="1"/>
      </xdr:nvSpPr>
      <xdr:spPr>
        <a:xfrm>
          <a:off x="3225800" y="65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40005</xdr:rowOff>
    </xdr:from>
    <xdr:to>
      <xdr:col>2</xdr:col>
      <xdr:colOff>692150</xdr:colOff>
      <xdr:row>35</xdr:row>
      <xdr:rowOff>141605</xdr:rowOff>
    </xdr:to>
    <xdr:sp macro="" textlink="">
      <xdr:nvSpPr>
        <xdr:cNvPr id="125" name="フローチャート : 判断 124"/>
        <xdr:cNvSpPr/>
      </xdr:nvSpPr>
      <xdr:spPr bwMode="auto">
        <a:xfrm>
          <a:off x="2857500" y="6650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151782</xdr:rowOff>
    </xdr:from>
    <xdr:ext cx="762000" cy="259045"/>
    <xdr:sp macro="" textlink="">
      <xdr:nvSpPr>
        <xdr:cNvPr id="126" name="テキスト ボックス 125"/>
        <xdr:cNvSpPr txBox="1"/>
      </xdr:nvSpPr>
      <xdr:spPr>
        <a:xfrm>
          <a:off x="2527300" y="641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248488</xdr:rowOff>
    </xdr:from>
    <xdr:to>
      <xdr:col>5</xdr:col>
      <xdr:colOff>34925</xdr:colOff>
      <xdr:row>38</xdr:row>
      <xdr:rowOff>7188</xdr:rowOff>
    </xdr:to>
    <xdr:sp macro="" textlink="">
      <xdr:nvSpPr>
        <xdr:cNvPr id="132" name="円/楕円 131"/>
        <xdr:cNvSpPr/>
      </xdr:nvSpPr>
      <xdr:spPr bwMode="auto">
        <a:xfrm>
          <a:off x="5600700" y="737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157065</xdr:rowOff>
    </xdr:from>
    <xdr:ext cx="762000" cy="259045"/>
    <xdr:sp macro="" textlink="">
      <xdr:nvSpPr>
        <xdr:cNvPr id="133" name="人口1人当たり決算額の推移該当値テキスト445"/>
        <xdr:cNvSpPr txBox="1"/>
      </xdr:nvSpPr>
      <xdr:spPr>
        <a:xfrm>
          <a:off x="5740400" y="728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13,478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164554</xdr:rowOff>
    </xdr:from>
    <xdr:to>
      <xdr:col>4</xdr:col>
      <xdr:colOff>520700</xdr:colOff>
      <xdr:row>37</xdr:row>
      <xdr:rowOff>266154</xdr:rowOff>
    </xdr:to>
    <xdr:sp macro="" textlink="">
      <xdr:nvSpPr>
        <xdr:cNvPr id="134" name="円/楕円 133"/>
        <xdr:cNvSpPr/>
      </xdr:nvSpPr>
      <xdr:spPr bwMode="auto">
        <a:xfrm>
          <a:off x="4953000" y="728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250931</xdr:rowOff>
    </xdr:from>
    <xdr:ext cx="736600" cy="259045"/>
    <xdr:sp macro="" textlink="">
      <xdr:nvSpPr>
        <xdr:cNvPr id="135" name="テキスト ボックス 134"/>
        <xdr:cNvSpPr txBox="1"/>
      </xdr:nvSpPr>
      <xdr:spPr>
        <a:xfrm>
          <a:off x="4622800" y="737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104089</xdr:rowOff>
    </xdr:from>
    <xdr:to>
      <xdr:col>3</xdr:col>
      <xdr:colOff>955675</xdr:colOff>
      <xdr:row>37</xdr:row>
      <xdr:rowOff>205689</xdr:rowOff>
    </xdr:to>
    <xdr:sp macro="" textlink="">
      <xdr:nvSpPr>
        <xdr:cNvPr id="136" name="円/楕円 135"/>
        <xdr:cNvSpPr/>
      </xdr:nvSpPr>
      <xdr:spPr bwMode="auto">
        <a:xfrm>
          <a:off x="4254500" y="722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190466</xdr:rowOff>
    </xdr:from>
    <xdr:ext cx="762000" cy="259045"/>
    <xdr:sp macro="" textlink="">
      <xdr:nvSpPr>
        <xdr:cNvPr id="137" name="テキスト ボックス 136"/>
        <xdr:cNvSpPr txBox="1"/>
      </xdr:nvSpPr>
      <xdr:spPr>
        <a:xfrm>
          <a:off x="3924300" y="731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17,268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23850</xdr:rowOff>
    </xdr:from>
    <xdr:to>
      <xdr:col>3</xdr:col>
      <xdr:colOff>257175</xdr:colOff>
      <xdr:row>36</xdr:row>
      <xdr:rowOff>125450</xdr:rowOff>
    </xdr:to>
    <xdr:sp macro="" textlink="">
      <xdr:nvSpPr>
        <xdr:cNvPr id="138" name="円/楕円 137"/>
        <xdr:cNvSpPr/>
      </xdr:nvSpPr>
      <xdr:spPr bwMode="auto">
        <a:xfrm>
          <a:off x="3556000" y="697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110227</xdr:rowOff>
    </xdr:from>
    <xdr:ext cx="762000" cy="259045"/>
    <xdr:sp macro="" textlink="">
      <xdr:nvSpPr>
        <xdr:cNvPr id="139" name="テキスト ボックス 138"/>
        <xdr:cNvSpPr txBox="1"/>
      </xdr:nvSpPr>
      <xdr:spPr>
        <a:xfrm>
          <a:off x="3225800" y="706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303047</xdr:rowOff>
    </xdr:from>
    <xdr:to>
      <xdr:col>2</xdr:col>
      <xdr:colOff>692150</xdr:colOff>
      <xdr:row>36</xdr:row>
      <xdr:rowOff>61747</xdr:rowOff>
    </xdr:to>
    <xdr:sp macro="" textlink="">
      <xdr:nvSpPr>
        <xdr:cNvPr id="140" name="円/楕円 139"/>
        <xdr:cNvSpPr/>
      </xdr:nvSpPr>
      <xdr:spPr bwMode="auto">
        <a:xfrm>
          <a:off x="2857500" y="6913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46524</xdr:rowOff>
    </xdr:from>
    <xdr:ext cx="762000" cy="259045"/>
    <xdr:sp macro="" textlink="">
      <xdr:nvSpPr>
        <xdr:cNvPr id="141" name="テキスト ボックス 140"/>
        <xdr:cNvSpPr txBox="1"/>
      </xdr:nvSpPr>
      <xdr:spPr>
        <a:xfrm>
          <a:off x="2527300" y="699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22,763
21,652
58.99
9,074,780
8,575,969
468,076
5,134,278
7,715,141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135737</xdr:rowOff>
    </xdr:from>
    <xdr:to>
      <xdr:col>6</xdr:col>
      <xdr:colOff>510540</xdr:colOff>
      <xdr:row>37</xdr:row>
      <xdr:rowOff>113583</xdr:rowOff>
    </xdr:to>
    <xdr:cxnSp macro="">
      <xdr:nvCxnSpPr>
        <xdr:cNvPr id="56" name="直線コネクタ 55"/>
        <xdr:cNvCxnSpPr/>
      </xdr:nvCxnSpPr>
      <xdr:spPr>
        <a:xfrm flipV="1">
          <a:off x="4633595" y="5107787"/>
          <a:ext cx="1270" cy="1349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117410</xdr:rowOff>
    </xdr:from>
    <xdr:ext cx="534377" cy="259045"/>
    <xdr:sp macro="" textlink="">
      <xdr:nvSpPr>
        <xdr:cNvPr id="57" name="人件費最小値テキスト"/>
        <xdr:cNvSpPr txBox="1"/>
      </xdr:nvSpPr>
      <xdr:spPr>
        <a:xfrm>
          <a:off x="4686300" y="646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54,371</a:t>
          </a:r>
          <a:endParaRPr kumimoji="1" lang="ja-JP" altLang="en-US" sz="1000" b="1">
            <a:latin typeface="ＭＳ Ｐゴシック"/>
          </a:endParaRPr>
        </a:p>
      </xdr:txBody>
    </xdr:sp>
    <xdr:clientData/>
  </xdr:oneCellAnchor>
  <xdr:twoCellAnchor>
    <xdr:from>
      <xdr:col>6</xdr:col>
      <xdr:colOff>422275</xdr:colOff>
      <xdr:row>37</xdr:row>
      <xdr:rowOff>113583</xdr:rowOff>
    </xdr:from>
    <xdr:to>
      <xdr:col>6</xdr:col>
      <xdr:colOff>600075</xdr:colOff>
      <xdr:row>37</xdr:row>
      <xdr:rowOff>113583</xdr:rowOff>
    </xdr:to>
    <xdr:cxnSp macro="">
      <xdr:nvCxnSpPr>
        <xdr:cNvPr id="58" name="直線コネクタ 57"/>
        <xdr:cNvCxnSpPr/>
      </xdr:nvCxnSpPr>
      <xdr:spPr>
        <a:xfrm>
          <a:off x="4546600" y="645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82414</xdr:rowOff>
    </xdr:from>
    <xdr:ext cx="599010" cy="259045"/>
    <xdr:sp macro="" textlink="">
      <xdr:nvSpPr>
        <xdr:cNvPr id="59" name="人件費最大値テキスト"/>
        <xdr:cNvSpPr txBox="1"/>
      </xdr:nvSpPr>
      <xdr:spPr>
        <a:xfrm>
          <a:off x="4686300" y="488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125,208</a:t>
          </a:r>
          <a:endParaRPr kumimoji="1" lang="ja-JP" altLang="en-US" sz="1000" b="1">
            <a:latin typeface="ＭＳ Ｐゴシック"/>
          </a:endParaRPr>
        </a:p>
      </xdr:txBody>
    </xdr:sp>
    <xdr:clientData/>
  </xdr:oneCellAnchor>
  <xdr:twoCellAnchor>
    <xdr:from>
      <xdr:col>6</xdr:col>
      <xdr:colOff>422275</xdr:colOff>
      <xdr:row>29</xdr:row>
      <xdr:rowOff>135737</xdr:rowOff>
    </xdr:from>
    <xdr:to>
      <xdr:col>6</xdr:col>
      <xdr:colOff>600075</xdr:colOff>
      <xdr:row>29</xdr:row>
      <xdr:rowOff>135737</xdr:rowOff>
    </xdr:to>
    <xdr:cxnSp macro="">
      <xdr:nvCxnSpPr>
        <xdr:cNvPr id="60" name="直線コネクタ 59"/>
        <xdr:cNvCxnSpPr/>
      </xdr:nvCxnSpPr>
      <xdr:spPr>
        <a:xfrm>
          <a:off x="4546600" y="51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94056</xdr:rowOff>
    </xdr:from>
    <xdr:to>
      <xdr:col>6</xdr:col>
      <xdr:colOff>511175</xdr:colOff>
      <xdr:row>37</xdr:row>
      <xdr:rowOff>113583</xdr:rowOff>
    </xdr:to>
    <xdr:cxnSp macro="">
      <xdr:nvCxnSpPr>
        <xdr:cNvPr id="61" name="直線コネクタ 60"/>
        <xdr:cNvCxnSpPr/>
      </xdr:nvCxnSpPr>
      <xdr:spPr>
        <a:xfrm>
          <a:off x="3797300" y="6437706"/>
          <a:ext cx="8382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156278</xdr:rowOff>
    </xdr:from>
    <xdr:ext cx="534377" cy="259045"/>
    <xdr:sp macro="" textlink="">
      <xdr:nvSpPr>
        <xdr:cNvPr id="62" name="人件費平均値テキスト"/>
        <xdr:cNvSpPr txBox="1"/>
      </xdr:nvSpPr>
      <xdr:spPr>
        <a:xfrm>
          <a:off x="4686300" y="5471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95,664</a:t>
          </a:r>
          <a:endParaRPr kumimoji="1" lang="ja-JP" altLang="en-US" sz="1000" b="1">
            <a:solidFill>
              <a:srgbClr val="000080"/>
            </a:solidFill>
            <a:latin typeface="ＭＳ Ｐゴシック"/>
          </a:endParaRPr>
        </a:p>
      </xdr:txBody>
    </xdr:sp>
    <xdr:clientData/>
  </xdr:oneCellAnchor>
  <xdr:twoCellAnchor>
    <xdr:from>
      <xdr:col>6</xdr:col>
      <xdr:colOff>460375</xdr:colOff>
      <xdr:row>32</xdr:row>
      <xdr:rowOff>133401</xdr:rowOff>
    </xdr:from>
    <xdr:to>
      <xdr:col>6</xdr:col>
      <xdr:colOff>561975</xdr:colOff>
      <xdr:row>33</xdr:row>
      <xdr:rowOff>63551</xdr:rowOff>
    </xdr:to>
    <xdr:sp macro="" textlink="">
      <xdr:nvSpPr>
        <xdr:cNvPr id="63" name="フローチャート : 判断 62"/>
        <xdr:cNvSpPr/>
      </xdr:nvSpPr>
      <xdr:spPr>
        <a:xfrm>
          <a:off x="4584700" y="561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94056</xdr:rowOff>
    </xdr:from>
    <xdr:to>
      <xdr:col>5</xdr:col>
      <xdr:colOff>358775</xdr:colOff>
      <xdr:row>37</xdr:row>
      <xdr:rowOff>122441</xdr:rowOff>
    </xdr:to>
    <xdr:cxnSp macro="">
      <xdr:nvCxnSpPr>
        <xdr:cNvPr id="64" name="直線コネクタ 63"/>
        <xdr:cNvCxnSpPr/>
      </xdr:nvCxnSpPr>
      <xdr:spPr>
        <a:xfrm flipV="1">
          <a:off x="2908300" y="6437706"/>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142373</xdr:rowOff>
    </xdr:from>
    <xdr:to>
      <xdr:col>5</xdr:col>
      <xdr:colOff>409575</xdr:colOff>
      <xdr:row>33</xdr:row>
      <xdr:rowOff>72523</xdr:rowOff>
    </xdr:to>
    <xdr:sp macro="" textlink="">
      <xdr:nvSpPr>
        <xdr:cNvPr id="65" name="フローチャート : 判断 64"/>
        <xdr:cNvSpPr/>
      </xdr:nvSpPr>
      <xdr:spPr>
        <a:xfrm>
          <a:off x="3746500" y="56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89050</xdr:rowOff>
    </xdr:from>
    <xdr:ext cx="534377" cy="259045"/>
    <xdr:sp macro="" textlink="">
      <xdr:nvSpPr>
        <xdr:cNvPr id="66" name="テキスト ボックス 65"/>
        <xdr:cNvSpPr txBox="1"/>
      </xdr:nvSpPr>
      <xdr:spPr>
        <a:xfrm>
          <a:off x="3530111" y="54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116992</xdr:rowOff>
    </xdr:from>
    <xdr:to>
      <xdr:col>4</xdr:col>
      <xdr:colOff>155575</xdr:colOff>
      <xdr:row>37</xdr:row>
      <xdr:rowOff>122441</xdr:rowOff>
    </xdr:to>
    <xdr:cxnSp macro="">
      <xdr:nvCxnSpPr>
        <xdr:cNvPr id="67" name="直線コネクタ 66"/>
        <xdr:cNvCxnSpPr/>
      </xdr:nvCxnSpPr>
      <xdr:spPr>
        <a:xfrm>
          <a:off x="2019300" y="6460642"/>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85795</xdr:rowOff>
    </xdr:from>
    <xdr:to>
      <xdr:col>4</xdr:col>
      <xdr:colOff>206375</xdr:colOff>
      <xdr:row>34</xdr:row>
      <xdr:rowOff>15945</xdr:rowOff>
    </xdr:to>
    <xdr:sp macro="" textlink="">
      <xdr:nvSpPr>
        <xdr:cNvPr id="68" name="フローチャート : 判断 67"/>
        <xdr:cNvSpPr/>
      </xdr:nvSpPr>
      <xdr:spPr>
        <a:xfrm>
          <a:off x="2857500" y="574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32472</xdr:rowOff>
    </xdr:from>
    <xdr:ext cx="534377" cy="259045"/>
    <xdr:sp macro="" textlink="">
      <xdr:nvSpPr>
        <xdr:cNvPr id="69" name="テキスト ボックス 68"/>
        <xdr:cNvSpPr txBox="1"/>
      </xdr:nvSpPr>
      <xdr:spPr>
        <a:xfrm>
          <a:off x="2641111" y="551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89,163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44355</xdr:rowOff>
    </xdr:from>
    <xdr:to>
      <xdr:col>2</xdr:col>
      <xdr:colOff>638175</xdr:colOff>
      <xdr:row>37</xdr:row>
      <xdr:rowOff>116992</xdr:rowOff>
    </xdr:to>
    <xdr:cxnSp macro="">
      <xdr:nvCxnSpPr>
        <xdr:cNvPr id="70" name="直線コネクタ 69"/>
        <xdr:cNvCxnSpPr/>
      </xdr:nvCxnSpPr>
      <xdr:spPr>
        <a:xfrm>
          <a:off x="1130300" y="6388005"/>
          <a:ext cx="889000" cy="7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115970</xdr:rowOff>
    </xdr:from>
    <xdr:to>
      <xdr:col>3</xdr:col>
      <xdr:colOff>3175</xdr:colOff>
      <xdr:row>34</xdr:row>
      <xdr:rowOff>46120</xdr:rowOff>
    </xdr:to>
    <xdr:sp macro="" textlink="">
      <xdr:nvSpPr>
        <xdr:cNvPr id="71" name="フローチャート : 判断 70"/>
        <xdr:cNvSpPr/>
      </xdr:nvSpPr>
      <xdr:spPr>
        <a:xfrm>
          <a:off x="1968500" y="577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62647</xdr:rowOff>
    </xdr:from>
    <xdr:ext cx="534377" cy="259045"/>
    <xdr:sp macro="" textlink="">
      <xdr:nvSpPr>
        <xdr:cNvPr id="72" name="テキスト ボックス 71"/>
        <xdr:cNvSpPr txBox="1"/>
      </xdr:nvSpPr>
      <xdr:spPr>
        <a:xfrm>
          <a:off x="1752111" y="554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87,579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81680</xdr:rowOff>
    </xdr:from>
    <xdr:to>
      <xdr:col>1</xdr:col>
      <xdr:colOff>485775</xdr:colOff>
      <xdr:row>34</xdr:row>
      <xdr:rowOff>11830</xdr:rowOff>
    </xdr:to>
    <xdr:sp macro="" textlink="">
      <xdr:nvSpPr>
        <xdr:cNvPr id="73" name="フローチャート : 判断 72"/>
        <xdr:cNvSpPr/>
      </xdr:nvSpPr>
      <xdr:spPr>
        <a:xfrm>
          <a:off x="1079500" y="573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28357</xdr:rowOff>
    </xdr:from>
    <xdr:ext cx="534377" cy="259045"/>
    <xdr:sp macro="" textlink="">
      <xdr:nvSpPr>
        <xdr:cNvPr id="74" name="テキスト ボックス 73"/>
        <xdr:cNvSpPr txBox="1"/>
      </xdr:nvSpPr>
      <xdr:spPr>
        <a:xfrm>
          <a:off x="863111" y="551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62783</xdr:rowOff>
    </xdr:from>
    <xdr:to>
      <xdr:col>6</xdr:col>
      <xdr:colOff>561975</xdr:colOff>
      <xdr:row>37</xdr:row>
      <xdr:rowOff>164382</xdr:rowOff>
    </xdr:to>
    <xdr:sp macro="" textlink="">
      <xdr:nvSpPr>
        <xdr:cNvPr id="80" name="円/楕円 79"/>
        <xdr:cNvSpPr/>
      </xdr:nvSpPr>
      <xdr:spPr>
        <a:xfrm>
          <a:off x="4584700" y="6406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149160</xdr:rowOff>
    </xdr:from>
    <xdr:ext cx="534377" cy="259045"/>
    <xdr:sp macro="" textlink="">
      <xdr:nvSpPr>
        <xdr:cNvPr id="81" name="人件費該当値テキスト"/>
        <xdr:cNvSpPr txBox="1"/>
      </xdr:nvSpPr>
      <xdr:spPr>
        <a:xfrm>
          <a:off x="4686300" y="632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54,371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43256</xdr:rowOff>
    </xdr:from>
    <xdr:to>
      <xdr:col>5</xdr:col>
      <xdr:colOff>409575</xdr:colOff>
      <xdr:row>37</xdr:row>
      <xdr:rowOff>144856</xdr:rowOff>
    </xdr:to>
    <xdr:sp macro="" textlink="">
      <xdr:nvSpPr>
        <xdr:cNvPr id="82" name="円/楕円 81"/>
        <xdr:cNvSpPr/>
      </xdr:nvSpPr>
      <xdr:spPr>
        <a:xfrm>
          <a:off x="3746500" y="63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135983</xdr:rowOff>
    </xdr:from>
    <xdr:ext cx="534377" cy="259045"/>
    <xdr:sp macro="" textlink="">
      <xdr:nvSpPr>
        <xdr:cNvPr id="83" name="テキスト ボックス 82"/>
        <xdr:cNvSpPr txBox="1"/>
      </xdr:nvSpPr>
      <xdr:spPr>
        <a:xfrm>
          <a:off x="3530111" y="64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71641</xdr:rowOff>
    </xdr:from>
    <xdr:to>
      <xdr:col>4</xdr:col>
      <xdr:colOff>206375</xdr:colOff>
      <xdr:row>38</xdr:row>
      <xdr:rowOff>1791</xdr:rowOff>
    </xdr:to>
    <xdr:sp macro="" textlink="">
      <xdr:nvSpPr>
        <xdr:cNvPr id="84" name="円/楕円 83"/>
        <xdr:cNvSpPr/>
      </xdr:nvSpPr>
      <xdr:spPr>
        <a:xfrm>
          <a:off x="28575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164368</xdr:rowOff>
    </xdr:from>
    <xdr:ext cx="534377" cy="259045"/>
    <xdr:sp macro="" textlink="">
      <xdr:nvSpPr>
        <xdr:cNvPr id="85" name="テキスト ボックス 84"/>
        <xdr:cNvSpPr txBox="1"/>
      </xdr:nvSpPr>
      <xdr:spPr>
        <a:xfrm>
          <a:off x="2641111" y="65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66192</xdr:rowOff>
    </xdr:from>
    <xdr:to>
      <xdr:col>3</xdr:col>
      <xdr:colOff>3175</xdr:colOff>
      <xdr:row>37</xdr:row>
      <xdr:rowOff>167793</xdr:rowOff>
    </xdr:to>
    <xdr:sp macro="" textlink="">
      <xdr:nvSpPr>
        <xdr:cNvPr id="86" name="円/楕円 85"/>
        <xdr:cNvSpPr/>
      </xdr:nvSpPr>
      <xdr:spPr>
        <a:xfrm>
          <a:off x="1968500" y="64098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158919</xdr:rowOff>
    </xdr:from>
    <xdr:ext cx="534377" cy="259045"/>
    <xdr:sp macro="" textlink="">
      <xdr:nvSpPr>
        <xdr:cNvPr id="87" name="テキスト ボックス 86"/>
        <xdr:cNvSpPr txBox="1"/>
      </xdr:nvSpPr>
      <xdr:spPr>
        <a:xfrm>
          <a:off x="1752111" y="65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165005</xdr:rowOff>
    </xdr:from>
    <xdr:to>
      <xdr:col>1</xdr:col>
      <xdr:colOff>485775</xdr:colOff>
      <xdr:row>37</xdr:row>
      <xdr:rowOff>95155</xdr:rowOff>
    </xdr:to>
    <xdr:sp macro="" textlink="">
      <xdr:nvSpPr>
        <xdr:cNvPr id="88" name="円/楕円 87"/>
        <xdr:cNvSpPr/>
      </xdr:nvSpPr>
      <xdr:spPr>
        <a:xfrm>
          <a:off x="1079500" y="63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86282</xdr:rowOff>
    </xdr:from>
    <xdr:ext cx="534377" cy="259045"/>
    <xdr:sp macro="" textlink="">
      <xdr:nvSpPr>
        <xdr:cNvPr id="89" name="テキスト ボックス 88"/>
        <xdr:cNvSpPr txBox="1"/>
      </xdr:nvSpPr>
      <xdr:spPr>
        <a:xfrm>
          <a:off x="863111" y="642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114459</xdr:rowOff>
    </xdr:from>
    <xdr:to>
      <xdr:col>6</xdr:col>
      <xdr:colOff>510540</xdr:colOff>
      <xdr:row>58</xdr:row>
      <xdr:rowOff>160655</xdr:rowOff>
    </xdr:to>
    <xdr:cxnSp macro="">
      <xdr:nvCxnSpPr>
        <xdr:cNvPr id="114" name="直線コネクタ 113"/>
        <xdr:cNvCxnSpPr/>
      </xdr:nvCxnSpPr>
      <xdr:spPr>
        <a:xfrm flipV="1">
          <a:off x="4633595" y="8858409"/>
          <a:ext cx="1270" cy="1246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164482</xdr:rowOff>
    </xdr:from>
    <xdr:ext cx="534377" cy="259045"/>
    <xdr:sp macro="" textlink="">
      <xdr:nvSpPr>
        <xdr:cNvPr id="115" name="物件費最小値テキスト"/>
        <xdr:cNvSpPr txBox="1"/>
      </xdr:nvSpPr>
      <xdr:spPr>
        <a:xfrm>
          <a:off x="4686300" y="1010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42,900</a:t>
          </a:r>
          <a:endParaRPr kumimoji="1" lang="ja-JP" altLang="en-US" sz="1000" b="1">
            <a:latin typeface="ＭＳ Ｐゴシック"/>
          </a:endParaRPr>
        </a:p>
      </xdr:txBody>
    </xdr:sp>
    <xdr:clientData/>
  </xdr:oneCellAnchor>
  <xdr:twoCellAnchor>
    <xdr:from>
      <xdr:col>6</xdr:col>
      <xdr:colOff>422275</xdr:colOff>
      <xdr:row>58</xdr:row>
      <xdr:rowOff>160655</xdr:rowOff>
    </xdr:from>
    <xdr:to>
      <xdr:col>6</xdr:col>
      <xdr:colOff>600075</xdr:colOff>
      <xdr:row>58</xdr:row>
      <xdr:rowOff>160655</xdr:rowOff>
    </xdr:to>
    <xdr:cxnSp macro="">
      <xdr:nvCxnSpPr>
        <xdr:cNvPr id="116" name="直線コネクタ 115"/>
        <xdr:cNvCxnSpPr/>
      </xdr:nvCxnSpPr>
      <xdr:spPr>
        <a:xfrm>
          <a:off x="4546600" y="1010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61136</xdr:rowOff>
    </xdr:from>
    <xdr:ext cx="599010" cy="259045"/>
    <xdr:sp macro="" textlink="">
      <xdr:nvSpPr>
        <xdr:cNvPr id="117" name="物件費最大値テキスト"/>
        <xdr:cNvSpPr txBox="1"/>
      </xdr:nvSpPr>
      <xdr:spPr>
        <a:xfrm>
          <a:off x="4686300" y="863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108,325</a:t>
          </a:r>
          <a:endParaRPr kumimoji="1" lang="ja-JP" altLang="en-US" sz="1000" b="1">
            <a:latin typeface="ＭＳ Ｐゴシック"/>
          </a:endParaRPr>
        </a:p>
      </xdr:txBody>
    </xdr:sp>
    <xdr:clientData/>
  </xdr:oneCellAnchor>
  <xdr:twoCellAnchor>
    <xdr:from>
      <xdr:col>6</xdr:col>
      <xdr:colOff>422275</xdr:colOff>
      <xdr:row>51</xdr:row>
      <xdr:rowOff>114459</xdr:rowOff>
    </xdr:from>
    <xdr:to>
      <xdr:col>6</xdr:col>
      <xdr:colOff>600075</xdr:colOff>
      <xdr:row>51</xdr:row>
      <xdr:rowOff>114459</xdr:rowOff>
    </xdr:to>
    <xdr:cxnSp macro="">
      <xdr:nvCxnSpPr>
        <xdr:cNvPr id="118" name="直線コネクタ 117"/>
        <xdr:cNvCxnSpPr/>
      </xdr:nvCxnSpPr>
      <xdr:spPr>
        <a:xfrm>
          <a:off x="4546600" y="8858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160655</xdr:rowOff>
    </xdr:from>
    <xdr:to>
      <xdr:col>6</xdr:col>
      <xdr:colOff>511175</xdr:colOff>
      <xdr:row>59</xdr:row>
      <xdr:rowOff>18809</xdr:rowOff>
    </xdr:to>
    <xdr:cxnSp macro="">
      <xdr:nvCxnSpPr>
        <xdr:cNvPr id="119" name="直線コネクタ 118"/>
        <xdr:cNvCxnSpPr/>
      </xdr:nvCxnSpPr>
      <xdr:spPr>
        <a:xfrm flipV="1">
          <a:off x="3797300" y="10104755"/>
          <a:ext cx="8382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142333</xdr:rowOff>
    </xdr:from>
    <xdr:ext cx="534377" cy="259045"/>
    <xdr:sp macro="" textlink="">
      <xdr:nvSpPr>
        <xdr:cNvPr id="120" name="物件費平均値テキスト"/>
        <xdr:cNvSpPr txBox="1"/>
      </xdr:nvSpPr>
      <xdr:spPr>
        <a:xfrm>
          <a:off x="4686300" y="92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78,396</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119456</xdr:rowOff>
    </xdr:from>
    <xdr:to>
      <xdr:col>6</xdr:col>
      <xdr:colOff>561975</xdr:colOff>
      <xdr:row>55</xdr:row>
      <xdr:rowOff>49606</xdr:rowOff>
    </xdr:to>
    <xdr:sp macro="" textlink="">
      <xdr:nvSpPr>
        <xdr:cNvPr id="121" name="フローチャート : 判断 120"/>
        <xdr:cNvSpPr/>
      </xdr:nvSpPr>
      <xdr:spPr>
        <a:xfrm>
          <a:off x="4584700" y="937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18809</xdr:rowOff>
    </xdr:from>
    <xdr:to>
      <xdr:col>5</xdr:col>
      <xdr:colOff>358775</xdr:colOff>
      <xdr:row>59</xdr:row>
      <xdr:rowOff>30562</xdr:rowOff>
    </xdr:to>
    <xdr:cxnSp macro="">
      <xdr:nvCxnSpPr>
        <xdr:cNvPr id="122" name="直線コネクタ 121"/>
        <xdr:cNvCxnSpPr/>
      </xdr:nvCxnSpPr>
      <xdr:spPr>
        <a:xfrm flipV="1">
          <a:off x="2908300" y="10134359"/>
          <a:ext cx="889000" cy="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69755</xdr:rowOff>
    </xdr:from>
    <xdr:to>
      <xdr:col>5</xdr:col>
      <xdr:colOff>409575</xdr:colOff>
      <xdr:row>55</xdr:row>
      <xdr:rowOff>171355</xdr:rowOff>
    </xdr:to>
    <xdr:sp macro="" textlink="">
      <xdr:nvSpPr>
        <xdr:cNvPr id="123" name="フローチャート : 判断 122"/>
        <xdr:cNvSpPr/>
      </xdr:nvSpPr>
      <xdr:spPr>
        <a:xfrm>
          <a:off x="3746500" y="94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16432</xdr:rowOff>
    </xdr:from>
    <xdr:ext cx="534377" cy="259045"/>
    <xdr:sp macro="" textlink="">
      <xdr:nvSpPr>
        <xdr:cNvPr id="124" name="テキスト ボックス 123"/>
        <xdr:cNvSpPr txBox="1"/>
      </xdr:nvSpPr>
      <xdr:spPr>
        <a:xfrm>
          <a:off x="3530111" y="92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72,005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30562</xdr:rowOff>
    </xdr:from>
    <xdr:to>
      <xdr:col>4</xdr:col>
      <xdr:colOff>155575</xdr:colOff>
      <xdr:row>59</xdr:row>
      <xdr:rowOff>130766</xdr:rowOff>
    </xdr:to>
    <xdr:cxnSp macro="">
      <xdr:nvCxnSpPr>
        <xdr:cNvPr id="125" name="直線コネクタ 124"/>
        <xdr:cNvCxnSpPr/>
      </xdr:nvCxnSpPr>
      <xdr:spPr>
        <a:xfrm flipV="1">
          <a:off x="2019300" y="10146112"/>
          <a:ext cx="889000" cy="10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154013</xdr:rowOff>
    </xdr:from>
    <xdr:to>
      <xdr:col>4</xdr:col>
      <xdr:colOff>206375</xdr:colOff>
      <xdr:row>56</xdr:row>
      <xdr:rowOff>84163</xdr:rowOff>
    </xdr:to>
    <xdr:sp macro="" textlink="">
      <xdr:nvSpPr>
        <xdr:cNvPr id="126" name="フローチャート : 判断 125"/>
        <xdr:cNvSpPr/>
      </xdr:nvSpPr>
      <xdr:spPr>
        <a:xfrm>
          <a:off x="2857500" y="958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100690</xdr:rowOff>
    </xdr:from>
    <xdr:ext cx="534377" cy="259045"/>
    <xdr:sp macro="" textlink="">
      <xdr:nvSpPr>
        <xdr:cNvPr id="127" name="テキスト ボックス 126"/>
        <xdr:cNvSpPr txBox="1"/>
      </xdr:nvSpPr>
      <xdr:spPr>
        <a:xfrm>
          <a:off x="2641111" y="93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130766</xdr:rowOff>
    </xdr:from>
    <xdr:to>
      <xdr:col>2</xdr:col>
      <xdr:colOff>638175</xdr:colOff>
      <xdr:row>59</xdr:row>
      <xdr:rowOff>134271</xdr:rowOff>
    </xdr:to>
    <xdr:cxnSp macro="">
      <xdr:nvCxnSpPr>
        <xdr:cNvPr id="128" name="直線コネクタ 127"/>
        <xdr:cNvCxnSpPr/>
      </xdr:nvCxnSpPr>
      <xdr:spPr>
        <a:xfrm flipV="1">
          <a:off x="1130300" y="1024631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87547</xdr:rowOff>
    </xdr:from>
    <xdr:to>
      <xdr:col>3</xdr:col>
      <xdr:colOff>3175</xdr:colOff>
      <xdr:row>57</xdr:row>
      <xdr:rowOff>17697</xdr:rowOff>
    </xdr:to>
    <xdr:sp macro="" textlink="">
      <xdr:nvSpPr>
        <xdr:cNvPr id="129" name="フローチャート : 判断 128"/>
        <xdr:cNvSpPr/>
      </xdr:nvSpPr>
      <xdr:spPr>
        <a:xfrm>
          <a:off x="1968500" y="968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34224</xdr:rowOff>
    </xdr:from>
    <xdr:ext cx="534377" cy="259045"/>
    <xdr:sp macro="" textlink="">
      <xdr:nvSpPr>
        <xdr:cNvPr id="130" name="テキスト ボックス 129"/>
        <xdr:cNvSpPr txBox="1"/>
      </xdr:nvSpPr>
      <xdr:spPr>
        <a:xfrm>
          <a:off x="1752111" y="946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106102</xdr:rowOff>
    </xdr:from>
    <xdr:to>
      <xdr:col>1</xdr:col>
      <xdr:colOff>485775</xdr:colOff>
      <xdr:row>57</xdr:row>
      <xdr:rowOff>36252</xdr:rowOff>
    </xdr:to>
    <xdr:sp macro="" textlink="">
      <xdr:nvSpPr>
        <xdr:cNvPr id="131" name="フローチャート : 判断 130"/>
        <xdr:cNvSpPr/>
      </xdr:nvSpPr>
      <xdr:spPr>
        <a:xfrm>
          <a:off x="1079500" y="97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52779</xdr:rowOff>
    </xdr:from>
    <xdr:ext cx="534377" cy="259045"/>
    <xdr:sp macro="" textlink="">
      <xdr:nvSpPr>
        <xdr:cNvPr id="132" name="テキスト ボックス 131"/>
        <xdr:cNvSpPr txBox="1"/>
      </xdr:nvSpPr>
      <xdr:spPr>
        <a:xfrm>
          <a:off x="863111" y="948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109855</xdr:rowOff>
    </xdr:from>
    <xdr:to>
      <xdr:col>6</xdr:col>
      <xdr:colOff>561975</xdr:colOff>
      <xdr:row>59</xdr:row>
      <xdr:rowOff>40005</xdr:rowOff>
    </xdr:to>
    <xdr:sp macro="" textlink="">
      <xdr:nvSpPr>
        <xdr:cNvPr id="138" name="円/楕円 137"/>
        <xdr:cNvSpPr/>
      </xdr:nvSpPr>
      <xdr:spPr>
        <a:xfrm>
          <a:off x="4584700" y="100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24782</xdr:rowOff>
    </xdr:from>
    <xdr:ext cx="534377" cy="259045"/>
    <xdr:sp macro="" textlink="">
      <xdr:nvSpPr>
        <xdr:cNvPr id="139" name="物件費該当値テキスト"/>
        <xdr:cNvSpPr txBox="1"/>
      </xdr:nvSpPr>
      <xdr:spPr>
        <a:xfrm>
          <a:off x="4686300" y="99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42,900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139459</xdr:rowOff>
    </xdr:from>
    <xdr:to>
      <xdr:col>5</xdr:col>
      <xdr:colOff>409575</xdr:colOff>
      <xdr:row>59</xdr:row>
      <xdr:rowOff>69609</xdr:rowOff>
    </xdr:to>
    <xdr:sp macro="" textlink="">
      <xdr:nvSpPr>
        <xdr:cNvPr id="140" name="円/楕円 139"/>
        <xdr:cNvSpPr/>
      </xdr:nvSpPr>
      <xdr:spPr>
        <a:xfrm>
          <a:off x="3746500" y="100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60736</xdr:rowOff>
    </xdr:from>
    <xdr:ext cx="534377" cy="259045"/>
    <xdr:sp macro="" textlink="">
      <xdr:nvSpPr>
        <xdr:cNvPr id="141" name="テキスト ボックス 140"/>
        <xdr:cNvSpPr txBox="1"/>
      </xdr:nvSpPr>
      <xdr:spPr>
        <a:xfrm>
          <a:off x="3530111" y="1017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151212</xdr:rowOff>
    </xdr:from>
    <xdr:to>
      <xdr:col>4</xdr:col>
      <xdr:colOff>206375</xdr:colOff>
      <xdr:row>59</xdr:row>
      <xdr:rowOff>81362</xdr:rowOff>
    </xdr:to>
    <xdr:sp macro="" textlink="">
      <xdr:nvSpPr>
        <xdr:cNvPr id="142" name="円/楕円 141"/>
        <xdr:cNvSpPr/>
      </xdr:nvSpPr>
      <xdr:spPr>
        <a:xfrm>
          <a:off x="2857500" y="100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72489</xdr:rowOff>
    </xdr:from>
    <xdr:ext cx="534377" cy="259045"/>
    <xdr:sp macro="" textlink="">
      <xdr:nvSpPr>
        <xdr:cNvPr id="143" name="テキスト ボックス 142"/>
        <xdr:cNvSpPr txBox="1"/>
      </xdr:nvSpPr>
      <xdr:spPr>
        <a:xfrm>
          <a:off x="2641111" y="1018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40,729</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79966</xdr:rowOff>
    </xdr:from>
    <xdr:to>
      <xdr:col>3</xdr:col>
      <xdr:colOff>3175</xdr:colOff>
      <xdr:row>60</xdr:row>
      <xdr:rowOff>10116</xdr:rowOff>
    </xdr:to>
    <xdr:sp macro="" textlink="">
      <xdr:nvSpPr>
        <xdr:cNvPr id="144" name="円/楕円 143"/>
        <xdr:cNvSpPr/>
      </xdr:nvSpPr>
      <xdr:spPr>
        <a:xfrm>
          <a:off x="1968500" y="1019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60</xdr:row>
      <xdr:rowOff>1243</xdr:rowOff>
    </xdr:from>
    <xdr:ext cx="534377" cy="259045"/>
    <xdr:sp macro="" textlink="">
      <xdr:nvSpPr>
        <xdr:cNvPr id="145" name="テキスト ボックス 144"/>
        <xdr:cNvSpPr txBox="1"/>
      </xdr:nvSpPr>
      <xdr:spPr>
        <a:xfrm>
          <a:off x="1752111" y="1028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35,469</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83471</xdr:rowOff>
    </xdr:from>
    <xdr:to>
      <xdr:col>1</xdr:col>
      <xdr:colOff>485775</xdr:colOff>
      <xdr:row>60</xdr:row>
      <xdr:rowOff>13621</xdr:rowOff>
    </xdr:to>
    <xdr:sp macro="" textlink="">
      <xdr:nvSpPr>
        <xdr:cNvPr id="146" name="円/楕円 145"/>
        <xdr:cNvSpPr/>
      </xdr:nvSpPr>
      <xdr:spPr>
        <a:xfrm>
          <a:off x="1079500" y="101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60</xdr:row>
      <xdr:rowOff>4748</xdr:rowOff>
    </xdr:from>
    <xdr:ext cx="534377" cy="259045"/>
    <xdr:sp macro="" textlink="">
      <xdr:nvSpPr>
        <xdr:cNvPr id="147" name="テキスト ボックス 146"/>
        <xdr:cNvSpPr txBox="1"/>
      </xdr:nvSpPr>
      <xdr:spPr>
        <a:xfrm>
          <a:off x="863111" y="102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80</xdr:row>
      <xdr:rowOff>111777</xdr:rowOff>
    </xdr:from>
    <xdr:ext cx="467179" cy="259045"/>
    <xdr:sp macro="" textlink="">
      <xdr:nvSpPr>
        <xdr:cNvPr id="158" name="テキスト ボックス 157"/>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79</xdr:row>
      <xdr:rowOff>139700</xdr:rowOff>
    </xdr:from>
    <xdr:to>
      <xdr:col>7</xdr:col>
      <xdr:colOff>638175</xdr:colOff>
      <xdr:row>79</xdr:row>
      <xdr:rowOff>139700</xdr:rowOff>
    </xdr:to>
    <xdr:cxnSp macro="">
      <xdr:nvCxnSpPr>
        <xdr:cNvPr id="159" name="直線コネクタ 158"/>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168927</xdr:rowOff>
    </xdr:from>
    <xdr:ext cx="467179" cy="259045"/>
    <xdr:sp macro="" textlink="">
      <xdr:nvSpPr>
        <xdr:cNvPr id="160" name="テキスト ボックス 159"/>
        <xdr:cNvSpPr txBox="1"/>
      </xdr:nvSpPr>
      <xdr:spPr>
        <a:xfrm>
          <a:off x="2948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1" name="直線コネクタ 160"/>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62" name="テキスト ボックス 161"/>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3" name="直線コネクタ 162"/>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4" name="テキスト ボックス 163"/>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7" name="直線コネクタ 166"/>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72</xdr:row>
      <xdr:rowOff>54627</xdr:rowOff>
    </xdr:from>
    <xdr:ext cx="467179" cy="259045"/>
    <xdr:sp macro="" textlink="">
      <xdr:nvSpPr>
        <xdr:cNvPr id="168" name="テキスト ボックス 167"/>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9" name="直線コネクタ 16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70</xdr:row>
      <xdr:rowOff>111777</xdr:rowOff>
    </xdr:from>
    <xdr:ext cx="467179" cy="259045"/>
    <xdr:sp macro="" textlink="">
      <xdr:nvSpPr>
        <xdr:cNvPr id="170" name="テキスト ボックス 169"/>
        <xdr:cNvSpPr txBox="1"/>
      </xdr:nvSpPr>
      <xdr:spPr>
        <a:xfrm>
          <a:off x="294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1" name="直線コネクタ 170"/>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68</xdr:row>
      <xdr:rowOff>168927</xdr:rowOff>
    </xdr:from>
    <xdr:ext cx="467179" cy="259045"/>
    <xdr:sp macro="" textlink="">
      <xdr:nvSpPr>
        <xdr:cNvPr id="172" name="テキスト ボックス 171"/>
        <xdr:cNvSpPr txBox="1"/>
      </xdr:nvSpPr>
      <xdr:spPr>
        <a:xfrm>
          <a:off x="294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74" name="テキスト ボックス 173"/>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100838</xdr:rowOff>
    </xdr:from>
    <xdr:to>
      <xdr:col>6</xdr:col>
      <xdr:colOff>510540</xdr:colOff>
      <xdr:row>78</xdr:row>
      <xdr:rowOff>151701</xdr:rowOff>
    </xdr:to>
    <xdr:cxnSp macro="">
      <xdr:nvCxnSpPr>
        <xdr:cNvPr id="176" name="直線コネクタ 175"/>
        <xdr:cNvCxnSpPr/>
      </xdr:nvCxnSpPr>
      <xdr:spPr>
        <a:xfrm flipV="1">
          <a:off x="4633595" y="12102338"/>
          <a:ext cx="1270" cy="1422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155528</xdr:rowOff>
    </xdr:from>
    <xdr:ext cx="469744" cy="259045"/>
    <xdr:sp macro="" textlink="">
      <xdr:nvSpPr>
        <xdr:cNvPr id="177" name="維持補修費最小値テキスト"/>
        <xdr:cNvSpPr txBox="1"/>
      </xdr:nvSpPr>
      <xdr:spPr>
        <a:xfrm>
          <a:off x="4686300" y="1352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a:t>
          </a:r>
          <a:endParaRPr kumimoji="1" lang="ja-JP" altLang="en-US" sz="1000" b="1">
            <a:latin typeface="ＭＳ Ｐゴシック"/>
          </a:endParaRPr>
        </a:p>
      </xdr:txBody>
    </xdr:sp>
    <xdr:clientData/>
  </xdr:oneCellAnchor>
  <xdr:twoCellAnchor>
    <xdr:from>
      <xdr:col>6</xdr:col>
      <xdr:colOff>422275</xdr:colOff>
      <xdr:row>78</xdr:row>
      <xdr:rowOff>151701</xdr:rowOff>
    </xdr:from>
    <xdr:to>
      <xdr:col>6</xdr:col>
      <xdr:colOff>600075</xdr:colOff>
      <xdr:row>78</xdr:row>
      <xdr:rowOff>151701</xdr:rowOff>
    </xdr:to>
    <xdr:cxnSp macro="">
      <xdr:nvCxnSpPr>
        <xdr:cNvPr id="178" name="直線コネクタ 177"/>
        <xdr:cNvCxnSpPr/>
      </xdr:nvCxnSpPr>
      <xdr:spPr>
        <a:xfrm>
          <a:off x="4546600" y="1352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47515</xdr:rowOff>
    </xdr:from>
    <xdr:ext cx="469744" cy="259045"/>
    <xdr:sp macro="" textlink="">
      <xdr:nvSpPr>
        <xdr:cNvPr id="179" name="維持補修費最大値テキスト"/>
        <xdr:cNvSpPr txBox="1"/>
      </xdr:nvSpPr>
      <xdr:spPr>
        <a:xfrm>
          <a:off x="4686300" y="1187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7,536</a:t>
          </a:r>
          <a:endParaRPr kumimoji="1" lang="ja-JP" altLang="en-US" sz="1000" b="1">
            <a:latin typeface="ＭＳ Ｐゴシック"/>
          </a:endParaRPr>
        </a:p>
      </xdr:txBody>
    </xdr:sp>
    <xdr:clientData/>
  </xdr:oneCellAnchor>
  <xdr:twoCellAnchor>
    <xdr:from>
      <xdr:col>6</xdr:col>
      <xdr:colOff>422275</xdr:colOff>
      <xdr:row>70</xdr:row>
      <xdr:rowOff>100838</xdr:rowOff>
    </xdr:from>
    <xdr:to>
      <xdr:col>6</xdr:col>
      <xdr:colOff>600075</xdr:colOff>
      <xdr:row>70</xdr:row>
      <xdr:rowOff>100838</xdr:rowOff>
    </xdr:to>
    <xdr:cxnSp macro="">
      <xdr:nvCxnSpPr>
        <xdr:cNvPr id="180" name="直線コネクタ 179"/>
        <xdr:cNvCxnSpPr/>
      </xdr:nvCxnSpPr>
      <xdr:spPr>
        <a:xfrm>
          <a:off x="4546600" y="121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131985</xdr:rowOff>
    </xdr:from>
    <xdr:to>
      <xdr:col>6</xdr:col>
      <xdr:colOff>511175</xdr:colOff>
      <xdr:row>73</xdr:row>
      <xdr:rowOff>167989</xdr:rowOff>
    </xdr:to>
    <xdr:cxnSp macro="">
      <xdr:nvCxnSpPr>
        <xdr:cNvPr id="181" name="直線コネクタ 180"/>
        <xdr:cNvCxnSpPr/>
      </xdr:nvCxnSpPr>
      <xdr:spPr>
        <a:xfrm flipV="1">
          <a:off x="3797300" y="12304935"/>
          <a:ext cx="838200" cy="37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111047</xdr:rowOff>
    </xdr:from>
    <xdr:ext cx="469744" cy="259045"/>
    <xdr:sp macro="" textlink="">
      <xdr:nvSpPr>
        <xdr:cNvPr id="182" name="維持補修費平均値テキスト"/>
        <xdr:cNvSpPr txBox="1"/>
      </xdr:nvSpPr>
      <xdr:spPr>
        <a:xfrm>
          <a:off x="4686300" y="12626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5,447</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132620</xdr:rowOff>
    </xdr:from>
    <xdr:to>
      <xdr:col>6</xdr:col>
      <xdr:colOff>561975</xdr:colOff>
      <xdr:row>74</xdr:row>
      <xdr:rowOff>62770</xdr:rowOff>
    </xdr:to>
    <xdr:sp macro="" textlink="">
      <xdr:nvSpPr>
        <xdr:cNvPr id="183" name="フローチャート : 判断 182"/>
        <xdr:cNvSpPr/>
      </xdr:nvSpPr>
      <xdr:spPr>
        <a:xfrm>
          <a:off x="4584700" y="1264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143701</xdr:rowOff>
    </xdr:from>
    <xdr:to>
      <xdr:col>5</xdr:col>
      <xdr:colOff>358775</xdr:colOff>
      <xdr:row>73</xdr:row>
      <xdr:rowOff>167989</xdr:rowOff>
    </xdr:to>
    <xdr:cxnSp macro="">
      <xdr:nvCxnSpPr>
        <xdr:cNvPr id="184" name="直線コネクタ 183"/>
        <xdr:cNvCxnSpPr/>
      </xdr:nvCxnSpPr>
      <xdr:spPr>
        <a:xfrm>
          <a:off x="2908300" y="12488101"/>
          <a:ext cx="889000" cy="19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71</xdr:row>
      <xdr:rowOff>32</xdr:rowOff>
    </xdr:from>
    <xdr:to>
      <xdr:col>5</xdr:col>
      <xdr:colOff>409575</xdr:colOff>
      <xdr:row>71</xdr:row>
      <xdr:rowOff>101632</xdr:rowOff>
    </xdr:to>
    <xdr:sp macro="" textlink="">
      <xdr:nvSpPr>
        <xdr:cNvPr id="185" name="フローチャート : 判断 184"/>
        <xdr:cNvSpPr/>
      </xdr:nvSpPr>
      <xdr:spPr>
        <a:xfrm>
          <a:off x="3746500" y="1217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69</xdr:row>
      <xdr:rowOff>118159</xdr:rowOff>
    </xdr:from>
    <xdr:ext cx="469744" cy="259045"/>
    <xdr:sp macro="" textlink="">
      <xdr:nvSpPr>
        <xdr:cNvPr id="186" name="テキスト ボックス 185"/>
        <xdr:cNvSpPr txBox="1"/>
      </xdr:nvSpPr>
      <xdr:spPr>
        <a:xfrm>
          <a:off x="3562427" y="1194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143701</xdr:rowOff>
    </xdr:from>
    <xdr:to>
      <xdr:col>4</xdr:col>
      <xdr:colOff>155575</xdr:colOff>
      <xdr:row>77</xdr:row>
      <xdr:rowOff>122555</xdr:rowOff>
    </xdr:to>
    <xdr:cxnSp macro="">
      <xdr:nvCxnSpPr>
        <xdr:cNvPr id="187" name="直線コネクタ 186"/>
        <xdr:cNvCxnSpPr/>
      </xdr:nvCxnSpPr>
      <xdr:spPr>
        <a:xfrm flipV="1">
          <a:off x="2019300" y="12488101"/>
          <a:ext cx="889000" cy="8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162623</xdr:rowOff>
    </xdr:from>
    <xdr:to>
      <xdr:col>4</xdr:col>
      <xdr:colOff>206375</xdr:colOff>
      <xdr:row>72</xdr:row>
      <xdr:rowOff>92773</xdr:rowOff>
    </xdr:to>
    <xdr:sp macro="" textlink="">
      <xdr:nvSpPr>
        <xdr:cNvPr id="188" name="フローチャート : 判断 187"/>
        <xdr:cNvSpPr/>
      </xdr:nvSpPr>
      <xdr:spPr>
        <a:xfrm>
          <a:off x="2857500" y="1233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70</xdr:row>
      <xdr:rowOff>109300</xdr:rowOff>
    </xdr:from>
    <xdr:ext cx="469744" cy="259045"/>
    <xdr:sp macro="" textlink="">
      <xdr:nvSpPr>
        <xdr:cNvPr id="189" name="テキスト ボックス 188"/>
        <xdr:cNvSpPr txBox="1"/>
      </xdr:nvSpPr>
      <xdr:spPr>
        <a:xfrm>
          <a:off x="2673427" y="1211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122555</xdr:rowOff>
    </xdr:from>
    <xdr:to>
      <xdr:col>2</xdr:col>
      <xdr:colOff>638175</xdr:colOff>
      <xdr:row>78</xdr:row>
      <xdr:rowOff>40260</xdr:rowOff>
    </xdr:to>
    <xdr:cxnSp macro="">
      <xdr:nvCxnSpPr>
        <xdr:cNvPr id="190" name="直線コネクタ 189"/>
        <xdr:cNvCxnSpPr/>
      </xdr:nvCxnSpPr>
      <xdr:spPr>
        <a:xfrm flipV="1">
          <a:off x="1130300" y="13324205"/>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69469</xdr:rowOff>
    </xdr:from>
    <xdr:to>
      <xdr:col>3</xdr:col>
      <xdr:colOff>3175</xdr:colOff>
      <xdr:row>74</xdr:row>
      <xdr:rowOff>171069</xdr:rowOff>
    </xdr:to>
    <xdr:sp macro="" textlink="">
      <xdr:nvSpPr>
        <xdr:cNvPr id="191" name="フローチャート : 判断 190"/>
        <xdr:cNvSpPr/>
      </xdr:nvSpPr>
      <xdr:spPr>
        <a:xfrm>
          <a:off x="1968500" y="1275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16146</xdr:rowOff>
    </xdr:from>
    <xdr:ext cx="469744" cy="259045"/>
    <xdr:sp macro="" textlink="">
      <xdr:nvSpPr>
        <xdr:cNvPr id="192" name="テキスト ボックス 191"/>
        <xdr:cNvSpPr txBox="1"/>
      </xdr:nvSpPr>
      <xdr:spPr>
        <a:xfrm>
          <a:off x="1784427" y="1253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5,068</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155766</xdr:rowOff>
    </xdr:from>
    <xdr:to>
      <xdr:col>1</xdr:col>
      <xdr:colOff>485775</xdr:colOff>
      <xdr:row>74</xdr:row>
      <xdr:rowOff>85916</xdr:rowOff>
    </xdr:to>
    <xdr:sp macro="" textlink="">
      <xdr:nvSpPr>
        <xdr:cNvPr id="193" name="フローチャート : 判断 192"/>
        <xdr:cNvSpPr/>
      </xdr:nvSpPr>
      <xdr:spPr>
        <a:xfrm>
          <a:off x="1079500" y="1267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102443</xdr:rowOff>
    </xdr:from>
    <xdr:ext cx="469744" cy="259045"/>
    <xdr:sp macro="" textlink="">
      <xdr:nvSpPr>
        <xdr:cNvPr id="194" name="テキスト ボックス 193"/>
        <xdr:cNvSpPr txBox="1"/>
      </xdr:nvSpPr>
      <xdr:spPr>
        <a:xfrm>
          <a:off x="895427" y="1244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81185</xdr:rowOff>
    </xdr:from>
    <xdr:to>
      <xdr:col>6</xdr:col>
      <xdr:colOff>561975</xdr:colOff>
      <xdr:row>72</xdr:row>
      <xdr:rowOff>11335</xdr:rowOff>
    </xdr:to>
    <xdr:sp macro="" textlink="">
      <xdr:nvSpPr>
        <xdr:cNvPr id="200" name="円/楕円 199"/>
        <xdr:cNvSpPr/>
      </xdr:nvSpPr>
      <xdr:spPr>
        <a:xfrm>
          <a:off x="4584700" y="122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104062</xdr:rowOff>
    </xdr:from>
    <xdr:ext cx="469744" cy="259045"/>
    <xdr:sp macro="" textlink="">
      <xdr:nvSpPr>
        <xdr:cNvPr id="201" name="維持補修費該当値テキスト"/>
        <xdr:cNvSpPr txBox="1"/>
      </xdr:nvSpPr>
      <xdr:spPr>
        <a:xfrm>
          <a:off x="4686300" y="1210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117189</xdr:rowOff>
    </xdr:from>
    <xdr:to>
      <xdr:col>5</xdr:col>
      <xdr:colOff>409575</xdr:colOff>
      <xdr:row>74</xdr:row>
      <xdr:rowOff>47339</xdr:rowOff>
    </xdr:to>
    <xdr:sp macro="" textlink="">
      <xdr:nvSpPr>
        <xdr:cNvPr id="202" name="円/楕円 201"/>
        <xdr:cNvSpPr/>
      </xdr:nvSpPr>
      <xdr:spPr>
        <a:xfrm>
          <a:off x="3746500" y="126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38466</xdr:rowOff>
    </xdr:from>
    <xdr:ext cx="469744" cy="259045"/>
    <xdr:sp macro="" textlink="">
      <xdr:nvSpPr>
        <xdr:cNvPr id="203" name="テキスト ボックス 202"/>
        <xdr:cNvSpPr txBox="1"/>
      </xdr:nvSpPr>
      <xdr:spPr>
        <a:xfrm>
          <a:off x="3562427" y="1272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92901</xdr:rowOff>
    </xdr:from>
    <xdr:to>
      <xdr:col>4</xdr:col>
      <xdr:colOff>206375</xdr:colOff>
      <xdr:row>73</xdr:row>
      <xdr:rowOff>23051</xdr:rowOff>
    </xdr:to>
    <xdr:sp macro="" textlink="">
      <xdr:nvSpPr>
        <xdr:cNvPr id="204" name="円/楕円 203"/>
        <xdr:cNvSpPr/>
      </xdr:nvSpPr>
      <xdr:spPr>
        <a:xfrm>
          <a:off x="2857500" y="124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14178</xdr:rowOff>
    </xdr:from>
    <xdr:ext cx="469744" cy="259045"/>
    <xdr:sp macro="" textlink="">
      <xdr:nvSpPr>
        <xdr:cNvPr id="205" name="テキスト ボックス 204"/>
        <xdr:cNvSpPr txBox="1"/>
      </xdr:nvSpPr>
      <xdr:spPr>
        <a:xfrm>
          <a:off x="2673427" y="125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71755</xdr:rowOff>
    </xdr:from>
    <xdr:to>
      <xdr:col>3</xdr:col>
      <xdr:colOff>3175</xdr:colOff>
      <xdr:row>78</xdr:row>
      <xdr:rowOff>1905</xdr:rowOff>
    </xdr:to>
    <xdr:sp macro="" textlink="">
      <xdr:nvSpPr>
        <xdr:cNvPr id="206" name="円/楕円 205"/>
        <xdr:cNvSpPr/>
      </xdr:nvSpPr>
      <xdr:spPr>
        <a:xfrm>
          <a:off x="1968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164482</xdr:rowOff>
    </xdr:from>
    <xdr:ext cx="469744" cy="259045"/>
    <xdr:sp macro="" textlink="">
      <xdr:nvSpPr>
        <xdr:cNvPr id="207" name="テキスト ボックス 206"/>
        <xdr:cNvSpPr txBox="1"/>
      </xdr:nvSpPr>
      <xdr:spPr>
        <a:xfrm>
          <a:off x="1784427" y="1336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160910</xdr:rowOff>
    </xdr:from>
    <xdr:to>
      <xdr:col>1</xdr:col>
      <xdr:colOff>485775</xdr:colOff>
      <xdr:row>78</xdr:row>
      <xdr:rowOff>91060</xdr:rowOff>
    </xdr:to>
    <xdr:sp macro="" textlink="">
      <xdr:nvSpPr>
        <xdr:cNvPr id="208" name="円/楕円 207"/>
        <xdr:cNvSpPr/>
      </xdr:nvSpPr>
      <xdr:spPr>
        <a:xfrm>
          <a:off x="1079500" y="133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82187</xdr:rowOff>
    </xdr:from>
    <xdr:ext cx="469744" cy="259045"/>
    <xdr:sp macro="" textlink="">
      <xdr:nvSpPr>
        <xdr:cNvPr id="209" name="テキスト ボックス 208"/>
        <xdr:cNvSpPr txBox="1"/>
      </xdr:nvSpPr>
      <xdr:spPr>
        <a:xfrm>
          <a:off x="895427" y="1345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93317</xdr:rowOff>
    </xdr:from>
    <xdr:to>
      <xdr:col>6</xdr:col>
      <xdr:colOff>510540</xdr:colOff>
      <xdr:row>98</xdr:row>
      <xdr:rowOff>39436</xdr:rowOff>
    </xdr:to>
    <xdr:cxnSp macro="">
      <xdr:nvCxnSpPr>
        <xdr:cNvPr id="232" name="直線コネクタ 231"/>
        <xdr:cNvCxnSpPr/>
      </xdr:nvCxnSpPr>
      <xdr:spPr>
        <a:xfrm flipV="1">
          <a:off x="4633595" y="15695267"/>
          <a:ext cx="1270" cy="1146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43263</xdr:rowOff>
    </xdr:from>
    <xdr:ext cx="534377" cy="259045"/>
    <xdr:sp macro="" textlink="">
      <xdr:nvSpPr>
        <xdr:cNvPr id="233" name="扶助費最小値テキスト"/>
        <xdr:cNvSpPr txBox="1"/>
      </xdr:nvSpPr>
      <xdr:spPr>
        <a:xfrm>
          <a:off x="4686300" y="168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44,386</a:t>
          </a:r>
          <a:endParaRPr kumimoji="1" lang="ja-JP" altLang="en-US" sz="1000" b="1">
            <a:latin typeface="ＭＳ Ｐゴシック"/>
          </a:endParaRPr>
        </a:p>
      </xdr:txBody>
    </xdr:sp>
    <xdr:clientData/>
  </xdr:oneCellAnchor>
  <xdr:twoCellAnchor>
    <xdr:from>
      <xdr:col>6</xdr:col>
      <xdr:colOff>422275</xdr:colOff>
      <xdr:row>98</xdr:row>
      <xdr:rowOff>39436</xdr:rowOff>
    </xdr:from>
    <xdr:to>
      <xdr:col>6</xdr:col>
      <xdr:colOff>600075</xdr:colOff>
      <xdr:row>98</xdr:row>
      <xdr:rowOff>39436</xdr:rowOff>
    </xdr:to>
    <xdr:cxnSp macro="">
      <xdr:nvCxnSpPr>
        <xdr:cNvPr id="234" name="直線コネクタ 233"/>
        <xdr:cNvCxnSpPr/>
      </xdr:nvCxnSpPr>
      <xdr:spPr>
        <a:xfrm>
          <a:off x="4546600" y="1684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39994</xdr:rowOff>
    </xdr:from>
    <xdr:ext cx="534377" cy="259045"/>
    <xdr:sp macro="" textlink="">
      <xdr:nvSpPr>
        <xdr:cNvPr id="235" name="扶助費最大値テキスト"/>
        <xdr:cNvSpPr txBox="1"/>
      </xdr:nvSpPr>
      <xdr:spPr>
        <a:xfrm>
          <a:off x="4686300" y="154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94,529</a:t>
          </a:r>
          <a:endParaRPr kumimoji="1" lang="ja-JP" altLang="en-US" sz="1000" b="1">
            <a:latin typeface="ＭＳ Ｐゴシック"/>
          </a:endParaRPr>
        </a:p>
      </xdr:txBody>
    </xdr:sp>
    <xdr:clientData/>
  </xdr:oneCellAnchor>
  <xdr:twoCellAnchor>
    <xdr:from>
      <xdr:col>6</xdr:col>
      <xdr:colOff>422275</xdr:colOff>
      <xdr:row>91</xdr:row>
      <xdr:rowOff>93317</xdr:rowOff>
    </xdr:from>
    <xdr:to>
      <xdr:col>6</xdr:col>
      <xdr:colOff>600075</xdr:colOff>
      <xdr:row>91</xdr:row>
      <xdr:rowOff>93317</xdr:rowOff>
    </xdr:to>
    <xdr:cxnSp macro="">
      <xdr:nvCxnSpPr>
        <xdr:cNvPr id="236" name="直線コネクタ 235"/>
        <xdr:cNvCxnSpPr/>
      </xdr:nvCxnSpPr>
      <xdr:spPr>
        <a:xfrm>
          <a:off x="4546600" y="1569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39436</xdr:rowOff>
    </xdr:from>
    <xdr:to>
      <xdr:col>6</xdr:col>
      <xdr:colOff>511175</xdr:colOff>
      <xdr:row>98</xdr:row>
      <xdr:rowOff>109753</xdr:rowOff>
    </xdr:to>
    <xdr:cxnSp macro="">
      <xdr:nvCxnSpPr>
        <xdr:cNvPr id="237" name="直線コネクタ 236"/>
        <xdr:cNvCxnSpPr/>
      </xdr:nvCxnSpPr>
      <xdr:spPr>
        <a:xfrm flipV="1">
          <a:off x="3797300" y="16841536"/>
          <a:ext cx="838200" cy="7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18074</xdr:rowOff>
    </xdr:from>
    <xdr:ext cx="534377" cy="259045"/>
    <xdr:sp macro="" textlink="">
      <xdr:nvSpPr>
        <xdr:cNvPr id="238" name="扶助費平均値テキスト"/>
        <xdr:cNvSpPr txBox="1"/>
      </xdr:nvSpPr>
      <xdr:spPr>
        <a:xfrm>
          <a:off x="4686300" y="1613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66,599</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166647</xdr:rowOff>
    </xdr:from>
    <xdr:to>
      <xdr:col>6</xdr:col>
      <xdr:colOff>561975</xdr:colOff>
      <xdr:row>95</xdr:row>
      <xdr:rowOff>96797</xdr:rowOff>
    </xdr:to>
    <xdr:sp macro="" textlink="">
      <xdr:nvSpPr>
        <xdr:cNvPr id="239" name="フローチャート : 判断 238"/>
        <xdr:cNvSpPr/>
      </xdr:nvSpPr>
      <xdr:spPr>
        <a:xfrm>
          <a:off x="45847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91351</xdr:rowOff>
    </xdr:from>
    <xdr:to>
      <xdr:col>5</xdr:col>
      <xdr:colOff>358775</xdr:colOff>
      <xdr:row>98</xdr:row>
      <xdr:rowOff>109753</xdr:rowOff>
    </xdr:to>
    <xdr:cxnSp macro="">
      <xdr:nvCxnSpPr>
        <xdr:cNvPr id="240" name="直線コネクタ 239"/>
        <xdr:cNvCxnSpPr/>
      </xdr:nvCxnSpPr>
      <xdr:spPr>
        <a:xfrm>
          <a:off x="2908300" y="16550551"/>
          <a:ext cx="889000" cy="3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161663</xdr:rowOff>
    </xdr:from>
    <xdr:to>
      <xdr:col>5</xdr:col>
      <xdr:colOff>409575</xdr:colOff>
      <xdr:row>95</xdr:row>
      <xdr:rowOff>91813</xdr:rowOff>
    </xdr:to>
    <xdr:sp macro="" textlink="">
      <xdr:nvSpPr>
        <xdr:cNvPr id="241" name="フローチャート : 判断 240"/>
        <xdr:cNvSpPr/>
      </xdr:nvSpPr>
      <xdr:spPr>
        <a:xfrm>
          <a:off x="3746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108340</xdr:rowOff>
    </xdr:from>
    <xdr:ext cx="534377" cy="259045"/>
    <xdr:sp macro="" textlink="">
      <xdr:nvSpPr>
        <xdr:cNvPr id="242" name="テキスト ボックス 241"/>
        <xdr:cNvSpPr txBox="1"/>
      </xdr:nvSpPr>
      <xdr:spPr>
        <a:xfrm>
          <a:off x="3530111" y="160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66,817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91351</xdr:rowOff>
    </xdr:from>
    <xdr:to>
      <xdr:col>4</xdr:col>
      <xdr:colOff>155575</xdr:colOff>
      <xdr:row>97</xdr:row>
      <xdr:rowOff>29652</xdr:rowOff>
    </xdr:to>
    <xdr:cxnSp macro="">
      <xdr:nvCxnSpPr>
        <xdr:cNvPr id="243" name="直線コネクタ 242"/>
        <xdr:cNvCxnSpPr/>
      </xdr:nvCxnSpPr>
      <xdr:spPr>
        <a:xfrm flipV="1">
          <a:off x="2019300" y="16550551"/>
          <a:ext cx="889000" cy="10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27110</xdr:rowOff>
    </xdr:from>
    <xdr:to>
      <xdr:col>4</xdr:col>
      <xdr:colOff>206375</xdr:colOff>
      <xdr:row>95</xdr:row>
      <xdr:rowOff>128710</xdr:rowOff>
    </xdr:to>
    <xdr:sp macro="" textlink="">
      <xdr:nvSpPr>
        <xdr:cNvPr id="244" name="フローチャート : 判断 243"/>
        <xdr:cNvSpPr/>
      </xdr:nvSpPr>
      <xdr:spPr>
        <a:xfrm>
          <a:off x="2857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145237</xdr:rowOff>
    </xdr:from>
    <xdr:ext cx="534377" cy="259045"/>
    <xdr:sp macro="" textlink="">
      <xdr:nvSpPr>
        <xdr:cNvPr id="245" name="テキスト ボックス 244"/>
        <xdr:cNvSpPr txBox="1"/>
      </xdr:nvSpPr>
      <xdr:spPr>
        <a:xfrm>
          <a:off x="2641111" y="16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29652</xdr:rowOff>
    </xdr:from>
    <xdr:to>
      <xdr:col>2</xdr:col>
      <xdr:colOff>638175</xdr:colOff>
      <xdr:row>97</xdr:row>
      <xdr:rowOff>48306</xdr:rowOff>
    </xdr:to>
    <xdr:cxnSp macro="">
      <xdr:nvCxnSpPr>
        <xdr:cNvPr id="246" name="直線コネクタ 245"/>
        <xdr:cNvCxnSpPr/>
      </xdr:nvCxnSpPr>
      <xdr:spPr>
        <a:xfrm flipV="1">
          <a:off x="1130300" y="16660302"/>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169619</xdr:rowOff>
    </xdr:from>
    <xdr:to>
      <xdr:col>3</xdr:col>
      <xdr:colOff>3175</xdr:colOff>
      <xdr:row>96</xdr:row>
      <xdr:rowOff>99769</xdr:rowOff>
    </xdr:to>
    <xdr:sp macro="" textlink="">
      <xdr:nvSpPr>
        <xdr:cNvPr id="247" name="フローチャート : 判断 246"/>
        <xdr:cNvSpPr/>
      </xdr:nvSpPr>
      <xdr:spPr>
        <a:xfrm>
          <a:off x="1968500" y="1645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116296</xdr:rowOff>
    </xdr:from>
    <xdr:ext cx="534377" cy="259045"/>
    <xdr:sp macro="" textlink="">
      <xdr:nvSpPr>
        <xdr:cNvPr id="248" name="テキスト ボックス 247"/>
        <xdr:cNvSpPr txBox="1"/>
      </xdr:nvSpPr>
      <xdr:spPr>
        <a:xfrm>
          <a:off x="1752111" y="162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36643</xdr:rowOff>
    </xdr:from>
    <xdr:to>
      <xdr:col>1</xdr:col>
      <xdr:colOff>485775</xdr:colOff>
      <xdr:row>96</xdr:row>
      <xdr:rowOff>138243</xdr:rowOff>
    </xdr:to>
    <xdr:sp macro="" textlink="">
      <xdr:nvSpPr>
        <xdr:cNvPr id="249" name="フローチャート : 判断 248"/>
        <xdr:cNvSpPr/>
      </xdr:nvSpPr>
      <xdr:spPr>
        <a:xfrm>
          <a:off x="1079500" y="1649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154770</xdr:rowOff>
    </xdr:from>
    <xdr:ext cx="534377" cy="259045"/>
    <xdr:sp macro="" textlink="">
      <xdr:nvSpPr>
        <xdr:cNvPr id="250" name="テキスト ボックス 249"/>
        <xdr:cNvSpPr txBox="1"/>
      </xdr:nvSpPr>
      <xdr:spPr>
        <a:xfrm>
          <a:off x="863111" y="162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160086</xdr:rowOff>
    </xdr:from>
    <xdr:to>
      <xdr:col>6</xdr:col>
      <xdr:colOff>561975</xdr:colOff>
      <xdr:row>98</xdr:row>
      <xdr:rowOff>90236</xdr:rowOff>
    </xdr:to>
    <xdr:sp macro="" textlink="">
      <xdr:nvSpPr>
        <xdr:cNvPr id="256" name="円/楕円 255"/>
        <xdr:cNvSpPr/>
      </xdr:nvSpPr>
      <xdr:spPr>
        <a:xfrm>
          <a:off x="4584700" y="167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75013</xdr:rowOff>
    </xdr:from>
    <xdr:ext cx="534377" cy="259045"/>
    <xdr:sp macro="" textlink="">
      <xdr:nvSpPr>
        <xdr:cNvPr id="257" name="扶助費該当値テキスト"/>
        <xdr:cNvSpPr txBox="1"/>
      </xdr:nvSpPr>
      <xdr:spPr>
        <a:xfrm>
          <a:off x="4686300" y="167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44,386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58953</xdr:rowOff>
    </xdr:from>
    <xdr:to>
      <xdr:col>5</xdr:col>
      <xdr:colOff>409575</xdr:colOff>
      <xdr:row>98</xdr:row>
      <xdr:rowOff>160553</xdr:rowOff>
    </xdr:to>
    <xdr:sp macro="" textlink="">
      <xdr:nvSpPr>
        <xdr:cNvPr id="258" name="円/楕円 257"/>
        <xdr:cNvSpPr/>
      </xdr:nvSpPr>
      <xdr:spPr>
        <a:xfrm>
          <a:off x="3746500" y="168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151680</xdr:rowOff>
    </xdr:from>
    <xdr:ext cx="534377" cy="259045"/>
    <xdr:sp macro="" textlink="">
      <xdr:nvSpPr>
        <xdr:cNvPr id="259" name="テキスト ボックス 258"/>
        <xdr:cNvSpPr txBox="1"/>
      </xdr:nvSpPr>
      <xdr:spPr>
        <a:xfrm>
          <a:off x="3530111" y="169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40551</xdr:rowOff>
    </xdr:from>
    <xdr:to>
      <xdr:col>4</xdr:col>
      <xdr:colOff>206375</xdr:colOff>
      <xdr:row>96</xdr:row>
      <xdr:rowOff>142151</xdr:rowOff>
    </xdr:to>
    <xdr:sp macro="" textlink="">
      <xdr:nvSpPr>
        <xdr:cNvPr id="260" name="円/楕円 259"/>
        <xdr:cNvSpPr/>
      </xdr:nvSpPr>
      <xdr:spPr>
        <a:xfrm>
          <a:off x="2857500" y="164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133278</xdr:rowOff>
    </xdr:from>
    <xdr:ext cx="534377" cy="259045"/>
    <xdr:sp macro="" textlink="">
      <xdr:nvSpPr>
        <xdr:cNvPr id="261" name="テキスト ボックス 260"/>
        <xdr:cNvSpPr txBox="1"/>
      </xdr:nvSpPr>
      <xdr:spPr>
        <a:xfrm>
          <a:off x="2641111" y="165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150302</xdr:rowOff>
    </xdr:from>
    <xdr:to>
      <xdr:col>3</xdr:col>
      <xdr:colOff>3175</xdr:colOff>
      <xdr:row>97</xdr:row>
      <xdr:rowOff>80452</xdr:rowOff>
    </xdr:to>
    <xdr:sp macro="" textlink="">
      <xdr:nvSpPr>
        <xdr:cNvPr id="262" name="円/楕円 261"/>
        <xdr:cNvSpPr/>
      </xdr:nvSpPr>
      <xdr:spPr>
        <a:xfrm>
          <a:off x="1968500" y="166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71579</xdr:rowOff>
    </xdr:from>
    <xdr:ext cx="534377" cy="259045"/>
    <xdr:sp macro="" textlink="">
      <xdr:nvSpPr>
        <xdr:cNvPr id="263" name="テキスト ボックス 262"/>
        <xdr:cNvSpPr txBox="1"/>
      </xdr:nvSpPr>
      <xdr:spPr>
        <a:xfrm>
          <a:off x="1752111" y="167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168956</xdr:rowOff>
    </xdr:from>
    <xdr:to>
      <xdr:col>1</xdr:col>
      <xdr:colOff>485775</xdr:colOff>
      <xdr:row>97</xdr:row>
      <xdr:rowOff>99106</xdr:rowOff>
    </xdr:to>
    <xdr:sp macro="" textlink="">
      <xdr:nvSpPr>
        <xdr:cNvPr id="264" name="円/楕円 263"/>
        <xdr:cNvSpPr/>
      </xdr:nvSpPr>
      <xdr:spPr>
        <a:xfrm>
          <a:off x="1079500" y="166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90233</xdr:rowOff>
    </xdr:from>
    <xdr:ext cx="534377" cy="259045"/>
    <xdr:sp macro="" textlink="">
      <xdr:nvSpPr>
        <xdr:cNvPr id="265" name="テキスト ボックス 264"/>
        <xdr:cNvSpPr txBox="1"/>
      </xdr:nvSpPr>
      <xdr:spPr>
        <a:xfrm>
          <a:off x="863111" y="167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8" name="テキスト ボックス 27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149771</xdr:rowOff>
    </xdr:from>
    <xdr:to>
      <xdr:col>15</xdr:col>
      <xdr:colOff>180340</xdr:colOff>
      <xdr:row>38</xdr:row>
      <xdr:rowOff>29807</xdr:rowOff>
    </xdr:to>
    <xdr:cxnSp macro="">
      <xdr:nvCxnSpPr>
        <xdr:cNvPr id="290" name="直線コネクタ 289"/>
        <xdr:cNvCxnSpPr/>
      </xdr:nvCxnSpPr>
      <xdr:spPr>
        <a:xfrm flipV="1">
          <a:off x="10475595" y="5293271"/>
          <a:ext cx="1270" cy="12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33634</xdr:rowOff>
    </xdr:from>
    <xdr:ext cx="534377" cy="259045"/>
    <xdr:sp macro="" textlink="">
      <xdr:nvSpPr>
        <xdr:cNvPr id="291" name="補助費等最小値テキスト"/>
        <xdr:cNvSpPr txBox="1"/>
      </xdr:nvSpPr>
      <xdr:spPr>
        <a:xfrm>
          <a:off x="10528300" y="65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44,653</a:t>
          </a:r>
          <a:endParaRPr kumimoji="1" lang="ja-JP" altLang="en-US" sz="1000" b="1">
            <a:latin typeface="ＭＳ Ｐゴシック"/>
          </a:endParaRPr>
        </a:p>
      </xdr:txBody>
    </xdr:sp>
    <xdr:clientData/>
  </xdr:oneCellAnchor>
  <xdr:twoCellAnchor>
    <xdr:from>
      <xdr:col>15</xdr:col>
      <xdr:colOff>92075</xdr:colOff>
      <xdr:row>38</xdr:row>
      <xdr:rowOff>29807</xdr:rowOff>
    </xdr:from>
    <xdr:to>
      <xdr:col>15</xdr:col>
      <xdr:colOff>269875</xdr:colOff>
      <xdr:row>38</xdr:row>
      <xdr:rowOff>29807</xdr:rowOff>
    </xdr:to>
    <xdr:cxnSp macro="">
      <xdr:nvCxnSpPr>
        <xdr:cNvPr id="292" name="直線コネクタ 291"/>
        <xdr:cNvCxnSpPr/>
      </xdr:nvCxnSpPr>
      <xdr:spPr>
        <a:xfrm>
          <a:off x="10388600" y="654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96448</xdr:rowOff>
    </xdr:from>
    <xdr:ext cx="599010" cy="259045"/>
    <xdr:sp macro="" textlink="">
      <xdr:nvSpPr>
        <xdr:cNvPr id="293" name="補助費等最大値テキスト"/>
        <xdr:cNvSpPr txBox="1"/>
      </xdr:nvSpPr>
      <xdr:spPr>
        <a:xfrm>
          <a:off x="10528300" y="506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143,207</a:t>
          </a:r>
          <a:endParaRPr kumimoji="1" lang="ja-JP" altLang="en-US" sz="1000" b="1">
            <a:latin typeface="ＭＳ Ｐゴシック"/>
          </a:endParaRPr>
        </a:p>
      </xdr:txBody>
    </xdr:sp>
    <xdr:clientData/>
  </xdr:oneCellAnchor>
  <xdr:twoCellAnchor>
    <xdr:from>
      <xdr:col>15</xdr:col>
      <xdr:colOff>92075</xdr:colOff>
      <xdr:row>30</xdr:row>
      <xdr:rowOff>149771</xdr:rowOff>
    </xdr:from>
    <xdr:to>
      <xdr:col>15</xdr:col>
      <xdr:colOff>269875</xdr:colOff>
      <xdr:row>30</xdr:row>
      <xdr:rowOff>149771</xdr:rowOff>
    </xdr:to>
    <xdr:cxnSp macro="">
      <xdr:nvCxnSpPr>
        <xdr:cNvPr id="294" name="直線コネクタ 293"/>
        <xdr:cNvCxnSpPr/>
      </xdr:nvCxnSpPr>
      <xdr:spPr>
        <a:xfrm>
          <a:off x="10388600" y="529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40386</xdr:rowOff>
    </xdr:from>
    <xdr:to>
      <xdr:col>15</xdr:col>
      <xdr:colOff>180975</xdr:colOff>
      <xdr:row>36</xdr:row>
      <xdr:rowOff>89598</xdr:rowOff>
    </xdr:to>
    <xdr:cxnSp macro="">
      <xdr:nvCxnSpPr>
        <xdr:cNvPr id="295" name="直線コネクタ 294"/>
        <xdr:cNvCxnSpPr/>
      </xdr:nvCxnSpPr>
      <xdr:spPr>
        <a:xfrm flipV="1">
          <a:off x="9639300" y="6212586"/>
          <a:ext cx="838200" cy="4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30815</xdr:rowOff>
    </xdr:from>
    <xdr:ext cx="534377" cy="259045"/>
    <xdr:sp macro="" textlink="">
      <xdr:nvSpPr>
        <xdr:cNvPr id="296" name="補助費等平均値テキスト"/>
        <xdr:cNvSpPr txBox="1"/>
      </xdr:nvSpPr>
      <xdr:spPr>
        <a:xfrm>
          <a:off x="10528300" y="586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82,875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7938</xdr:rowOff>
    </xdr:from>
    <xdr:to>
      <xdr:col>15</xdr:col>
      <xdr:colOff>231775</xdr:colOff>
      <xdr:row>35</xdr:row>
      <xdr:rowOff>109538</xdr:rowOff>
    </xdr:to>
    <xdr:sp macro="" textlink="">
      <xdr:nvSpPr>
        <xdr:cNvPr id="297" name="フローチャート : 判断 296"/>
        <xdr:cNvSpPr/>
      </xdr:nvSpPr>
      <xdr:spPr>
        <a:xfrm>
          <a:off x="104267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89598</xdr:rowOff>
    </xdr:from>
    <xdr:to>
      <xdr:col>14</xdr:col>
      <xdr:colOff>28575</xdr:colOff>
      <xdr:row>38</xdr:row>
      <xdr:rowOff>42976</xdr:rowOff>
    </xdr:to>
    <xdr:cxnSp macro="">
      <xdr:nvCxnSpPr>
        <xdr:cNvPr id="298" name="直線コネクタ 297"/>
        <xdr:cNvCxnSpPr/>
      </xdr:nvCxnSpPr>
      <xdr:spPr>
        <a:xfrm flipV="1">
          <a:off x="8750300" y="6261798"/>
          <a:ext cx="889000" cy="29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135077</xdr:rowOff>
    </xdr:from>
    <xdr:to>
      <xdr:col>14</xdr:col>
      <xdr:colOff>79375</xdr:colOff>
      <xdr:row>35</xdr:row>
      <xdr:rowOff>65227</xdr:rowOff>
    </xdr:to>
    <xdr:sp macro="" textlink="">
      <xdr:nvSpPr>
        <xdr:cNvPr id="299" name="フローチャート : 判断 298"/>
        <xdr:cNvSpPr/>
      </xdr:nvSpPr>
      <xdr:spPr>
        <a:xfrm>
          <a:off x="9588500" y="596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81754</xdr:rowOff>
    </xdr:from>
    <xdr:ext cx="534377" cy="259045"/>
    <xdr:sp macro="" textlink="">
      <xdr:nvSpPr>
        <xdr:cNvPr id="300" name="テキスト ボックス 299"/>
        <xdr:cNvSpPr txBox="1"/>
      </xdr:nvSpPr>
      <xdr:spPr>
        <a:xfrm>
          <a:off x="9372111" y="57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42976</xdr:rowOff>
    </xdr:from>
    <xdr:to>
      <xdr:col>12</xdr:col>
      <xdr:colOff>511175</xdr:colOff>
      <xdr:row>38</xdr:row>
      <xdr:rowOff>59042</xdr:rowOff>
    </xdr:to>
    <xdr:cxnSp macro="">
      <xdr:nvCxnSpPr>
        <xdr:cNvPr id="301" name="直線コネクタ 300"/>
        <xdr:cNvCxnSpPr/>
      </xdr:nvCxnSpPr>
      <xdr:spPr>
        <a:xfrm flipV="1">
          <a:off x="7861300" y="6558076"/>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136385</xdr:rowOff>
    </xdr:from>
    <xdr:to>
      <xdr:col>12</xdr:col>
      <xdr:colOff>561975</xdr:colOff>
      <xdr:row>37</xdr:row>
      <xdr:rowOff>66535</xdr:rowOff>
    </xdr:to>
    <xdr:sp macro="" textlink="">
      <xdr:nvSpPr>
        <xdr:cNvPr id="302" name="フローチャート : 判断 301"/>
        <xdr:cNvSpPr/>
      </xdr:nvSpPr>
      <xdr:spPr>
        <a:xfrm>
          <a:off x="8699500" y="630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83062</xdr:rowOff>
    </xdr:from>
    <xdr:ext cx="534377" cy="259045"/>
    <xdr:sp macro="" textlink="">
      <xdr:nvSpPr>
        <xdr:cNvPr id="303" name="テキスト ボックス 302"/>
        <xdr:cNvSpPr txBox="1"/>
      </xdr:nvSpPr>
      <xdr:spPr>
        <a:xfrm>
          <a:off x="8483111" y="608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58903</xdr:rowOff>
    </xdr:from>
    <xdr:to>
      <xdr:col>11</xdr:col>
      <xdr:colOff>307975</xdr:colOff>
      <xdr:row>38</xdr:row>
      <xdr:rowOff>59042</xdr:rowOff>
    </xdr:to>
    <xdr:cxnSp macro="">
      <xdr:nvCxnSpPr>
        <xdr:cNvPr id="304" name="直線コネクタ 303"/>
        <xdr:cNvCxnSpPr/>
      </xdr:nvCxnSpPr>
      <xdr:spPr>
        <a:xfrm>
          <a:off x="6972300" y="6574003"/>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11150</xdr:rowOff>
    </xdr:from>
    <xdr:to>
      <xdr:col>11</xdr:col>
      <xdr:colOff>358775</xdr:colOff>
      <xdr:row>37</xdr:row>
      <xdr:rowOff>112750</xdr:rowOff>
    </xdr:to>
    <xdr:sp macro="" textlink="">
      <xdr:nvSpPr>
        <xdr:cNvPr id="305" name="フローチャート : 判断 304"/>
        <xdr:cNvSpPr/>
      </xdr:nvSpPr>
      <xdr:spPr>
        <a:xfrm>
          <a:off x="7810500" y="63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129277</xdr:rowOff>
    </xdr:from>
    <xdr:ext cx="534377" cy="259045"/>
    <xdr:sp macro="" textlink="">
      <xdr:nvSpPr>
        <xdr:cNvPr id="306" name="テキスト ボックス 305"/>
        <xdr:cNvSpPr txBox="1"/>
      </xdr:nvSpPr>
      <xdr:spPr>
        <a:xfrm>
          <a:off x="7594111" y="61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55,622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116662</xdr:rowOff>
    </xdr:from>
    <xdr:to>
      <xdr:col>10</xdr:col>
      <xdr:colOff>155575</xdr:colOff>
      <xdr:row>37</xdr:row>
      <xdr:rowOff>46812</xdr:rowOff>
    </xdr:to>
    <xdr:sp macro="" textlink="">
      <xdr:nvSpPr>
        <xdr:cNvPr id="307" name="フローチャート : 判断 306"/>
        <xdr:cNvSpPr/>
      </xdr:nvSpPr>
      <xdr:spPr>
        <a:xfrm>
          <a:off x="6921500" y="62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63339</xdr:rowOff>
    </xdr:from>
    <xdr:ext cx="534377" cy="259045"/>
    <xdr:sp macro="" textlink="">
      <xdr:nvSpPr>
        <xdr:cNvPr id="308" name="テキスト ボックス 307"/>
        <xdr:cNvSpPr txBox="1"/>
      </xdr:nvSpPr>
      <xdr:spPr>
        <a:xfrm>
          <a:off x="6705111" y="60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161036</xdr:rowOff>
    </xdr:from>
    <xdr:to>
      <xdr:col>15</xdr:col>
      <xdr:colOff>231775</xdr:colOff>
      <xdr:row>36</xdr:row>
      <xdr:rowOff>91186</xdr:rowOff>
    </xdr:to>
    <xdr:sp macro="" textlink="">
      <xdr:nvSpPr>
        <xdr:cNvPr id="314" name="円/楕円 313"/>
        <xdr:cNvSpPr/>
      </xdr:nvSpPr>
      <xdr:spPr>
        <a:xfrm>
          <a:off x="10426700" y="61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139463</xdr:rowOff>
    </xdr:from>
    <xdr:ext cx="534377" cy="259045"/>
    <xdr:sp macro="" textlink="">
      <xdr:nvSpPr>
        <xdr:cNvPr id="315" name="補助費等該当値テキスト"/>
        <xdr:cNvSpPr txBox="1"/>
      </xdr:nvSpPr>
      <xdr:spPr>
        <a:xfrm>
          <a:off x="10528300" y="614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70,820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38798</xdr:rowOff>
    </xdr:from>
    <xdr:to>
      <xdr:col>14</xdr:col>
      <xdr:colOff>79375</xdr:colOff>
      <xdr:row>36</xdr:row>
      <xdr:rowOff>140398</xdr:rowOff>
    </xdr:to>
    <xdr:sp macro="" textlink="">
      <xdr:nvSpPr>
        <xdr:cNvPr id="316" name="円/楕円 315"/>
        <xdr:cNvSpPr/>
      </xdr:nvSpPr>
      <xdr:spPr>
        <a:xfrm>
          <a:off x="9588500" y="62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131525</xdr:rowOff>
    </xdr:from>
    <xdr:ext cx="534377" cy="259045"/>
    <xdr:sp macro="" textlink="">
      <xdr:nvSpPr>
        <xdr:cNvPr id="317" name="テキスト ボックス 316"/>
        <xdr:cNvSpPr txBox="1"/>
      </xdr:nvSpPr>
      <xdr:spPr>
        <a:xfrm>
          <a:off x="9372111" y="63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163626</xdr:rowOff>
    </xdr:from>
    <xdr:to>
      <xdr:col>12</xdr:col>
      <xdr:colOff>561975</xdr:colOff>
      <xdr:row>38</xdr:row>
      <xdr:rowOff>93776</xdr:rowOff>
    </xdr:to>
    <xdr:sp macro="" textlink="">
      <xdr:nvSpPr>
        <xdr:cNvPr id="318" name="円/楕円 317"/>
        <xdr:cNvSpPr/>
      </xdr:nvSpPr>
      <xdr:spPr>
        <a:xfrm>
          <a:off x="8699500" y="65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84903</xdr:rowOff>
    </xdr:from>
    <xdr:ext cx="534377" cy="259045"/>
    <xdr:sp macro="" textlink="">
      <xdr:nvSpPr>
        <xdr:cNvPr id="319" name="テキスト ボックス 318"/>
        <xdr:cNvSpPr txBox="1"/>
      </xdr:nvSpPr>
      <xdr:spPr>
        <a:xfrm>
          <a:off x="8483111" y="660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8242</xdr:rowOff>
    </xdr:from>
    <xdr:to>
      <xdr:col>11</xdr:col>
      <xdr:colOff>358775</xdr:colOff>
      <xdr:row>38</xdr:row>
      <xdr:rowOff>109842</xdr:rowOff>
    </xdr:to>
    <xdr:sp macro="" textlink="">
      <xdr:nvSpPr>
        <xdr:cNvPr id="320" name="円/楕円 319"/>
        <xdr:cNvSpPr/>
      </xdr:nvSpPr>
      <xdr:spPr>
        <a:xfrm>
          <a:off x="7810500" y="65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100969</xdr:rowOff>
    </xdr:from>
    <xdr:ext cx="534377" cy="259045"/>
    <xdr:sp macro="" textlink="">
      <xdr:nvSpPr>
        <xdr:cNvPr id="321" name="テキスト ボックス 320"/>
        <xdr:cNvSpPr txBox="1"/>
      </xdr:nvSpPr>
      <xdr:spPr>
        <a:xfrm>
          <a:off x="7594111" y="66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8103</xdr:rowOff>
    </xdr:from>
    <xdr:to>
      <xdr:col>10</xdr:col>
      <xdr:colOff>155575</xdr:colOff>
      <xdr:row>38</xdr:row>
      <xdr:rowOff>109703</xdr:rowOff>
    </xdr:to>
    <xdr:sp macro="" textlink="">
      <xdr:nvSpPr>
        <xdr:cNvPr id="322" name="円/楕円 321"/>
        <xdr:cNvSpPr/>
      </xdr:nvSpPr>
      <xdr:spPr>
        <a:xfrm>
          <a:off x="6921500" y="65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100830</xdr:rowOff>
    </xdr:from>
    <xdr:ext cx="534377" cy="259045"/>
    <xdr:sp macro="" textlink="">
      <xdr:nvSpPr>
        <xdr:cNvPr id="323" name="テキスト ボックス 322"/>
        <xdr:cNvSpPr txBox="1"/>
      </xdr:nvSpPr>
      <xdr:spPr>
        <a:xfrm>
          <a:off x="6705111" y="66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6" name="テキスト ボックス 33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60327</xdr:rowOff>
    </xdr:from>
    <xdr:to>
      <xdr:col>15</xdr:col>
      <xdr:colOff>180340</xdr:colOff>
      <xdr:row>56</xdr:row>
      <xdr:rowOff>80444</xdr:rowOff>
    </xdr:to>
    <xdr:cxnSp macro="">
      <xdr:nvCxnSpPr>
        <xdr:cNvPr id="350" name="直線コネクタ 349"/>
        <xdr:cNvCxnSpPr/>
      </xdr:nvCxnSpPr>
      <xdr:spPr>
        <a:xfrm flipV="1">
          <a:off x="10475595" y="8632827"/>
          <a:ext cx="1270" cy="104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84271</xdr:rowOff>
    </xdr:from>
    <xdr:ext cx="534377" cy="259045"/>
    <xdr:sp macro="" textlink="">
      <xdr:nvSpPr>
        <xdr:cNvPr id="351" name="普通建設事業費最小値テキスト"/>
        <xdr:cNvSpPr txBox="1"/>
      </xdr:nvSpPr>
      <xdr:spPr>
        <a:xfrm>
          <a:off x="10528300" y="968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52,629</a:t>
          </a:r>
          <a:endParaRPr kumimoji="1" lang="ja-JP" altLang="en-US" sz="1000" b="1">
            <a:latin typeface="ＭＳ Ｐゴシック"/>
          </a:endParaRPr>
        </a:p>
      </xdr:txBody>
    </xdr:sp>
    <xdr:clientData/>
  </xdr:oneCellAnchor>
  <xdr:twoCellAnchor>
    <xdr:from>
      <xdr:col>15</xdr:col>
      <xdr:colOff>92075</xdr:colOff>
      <xdr:row>56</xdr:row>
      <xdr:rowOff>80444</xdr:rowOff>
    </xdr:from>
    <xdr:to>
      <xdr:col>15</xdr:col>
      <xdr:colOff>269875</xdr:colOff>
      <xdr:row>56</xdr:row>
      <xdr:rowOff>80444</xdr:rowOff>
    </xdr:to>
    <xdr:cxnSp macro="">
      <xdr:nvCxnSpPr>
        <xdr:cNvPr id="352" name="直線コネクタ 351"/>
        <xdr:cNvCxnSpPr/>
      </xdr:nvCxnSpPr>
      <xdr:spPr>
        <a:xfrm>
          <a:off x="10388600" y="968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7004</xdr:rowOff>
    </xdr:from>
    <xdr:ext cx="599010" cy="259045"/>
    <xdr:sp macro="" textlink="">
      <xdr:nvSpPr>
        <xdr:cNvPr id="353" name="普通建設事業費最大値テキスト"/>
        <xdr:cNvSpPr txBox="1"/>
      </xdr:nvSpPr>
      <xdr:spPr>
        <a:xfrm>
          <a:off x="10528300" y="840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116,861</a:t>
          </a:r>
          <a:endParaRPr kumimoji="1" lang="ja-JP" altLang="en-US" sz="1000" b="1">
            <a:latin typeface="ＭＳ Ｐゴシック"/>
          </a:endParaRPr>
        </a:p>
      </xdr:txBody>
    </xdr:sp>
    <xdr:clientData/>
  </xdr:oneCellAnchor>
  <xdr:twoCellAnchor>
    <xdr:from>
      <xdr:col>15</xdr:col>
      <xdr:colOff>92075</xdr:colOff>
      <xdr:row>50</xdr:row>
      <xdr:rowOff>60327</xdr:rowOff>
    </xdr:from>
    <xdr:to>
      <xdr:col>15</xdr:col>
      <xdr:colOff>269875</xdr:colOff>
      <xdr:row>50</xdr:row>
      <xdr:rowOff>60327</xdr:rowOff>
    </xdr:to>
    <xdr:cxnSp macro="">
      <xdr:nvCxnSpPr>
        <xdr:cNvPr id="354" name="直線コネクタ 353"/>
        <xdr:cNvCxnSpPr/>
      </xdr:nvCxnSpPr>
      <xdr:spPr>
        <a:xfrm>
          <a:off x="10388600" y="863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80444</xdr:rowOff>
    </xdr:from>
    <xdr:to>
      <xdr:col>15</xdr:col>
      <xdr:colOff>180975</xdr:colOff>
      <xdr:row>57</xdr:row>
      <xdr:rowOff>148337</xdr:rowOff>
    </xdr:to>
    <xdr:cxnSp macro="">
      <xdr:nvCxnSpPr>
        <xdr:cNvPr id="355" name="直線コネクタ 354"/>
        <xdr:cNvCxnSpPr/>
      </xdr:nvCxnSpPr>
      <xdr:spPr>
        <a:xfrm flipV="1">
          <a:off x="9639300" y="9681644"/>
          <a:ext cx="838200" cy="23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37025</xdr:rowOff>
    </xdr:from>
    <xdr:ext cx="534377" cy="259045"/>
    <xdr:sp macro="" textlink="">
      <xdr:nvSpPr>
        <xdr:cNvPr id="356" name="普通建設事業費平均値テキスト"/>
        <xdr:cNvSpPr txBox="1"/>
      </xdr:nvSpPr>
      <xdr:spPr>
        <a:xfrm>
          <a:off x="10528300" y="8952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85,078</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14148</xdr:rowOff>
    </xdr:from>
    <xdr:to>
      <xdr:col>15</xdr:col>
      <xdr:colOff>231775</xdr:colOff>
      <xdr:row>53</xdr:row>
      <xdr:rowOff>115748</xdr:rowOff>
    </xdr:to>
    <xdr:sp macro="" textlink="">
      <xdr:nvSpPr>
        <xdr:cNvPr id="357" name="フローチャート : 判断 356"/>
        <xdr:cNvSpPr/>
      </xdr:nvSpPr>
      <xdr:spPr>
        <a:xfrm>
          <a:off x="10426700" y="910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160584</xdr:rowOff>
    </xdr:from>
    <xdr:to>
      <xdr:col>14</xdr:col>
      <xdr:colOff>28575</xdr:colOff>
      <xdr:row>57</xdr:row>
      <xdr:rowOff>148337</xdr:rowOff>
    </xdr:to>
    <xdr:cxnSp macro="">
      <xdr:nvCxnSpPr>
        <xdr:cNvPr id="358" name="直線コネクタ 357"/>
        <xdr:cNvCxnSpPr/>
      </xdr:nvCxnSpPr>
      <xdr:spPr>
        <a:xfrm>
          <a:off x="8750300" y="9418884"/>
          <a:ext cx="889000" cy="50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139126</xdr:rowOff>
    </xdr:from>
    <xdr:to>
      <xdr:col>14</xdr:col>
      <xdr:colOff>79375</xdr:colOff>
      <xdr:row>53</xdr:row>
      <xdr:rowOff>69276</xdr:rowOff>
    </xdr:to>
    <xdr:sp macro="" textlink="">
      <xdr:nvSpPr>
        <xdr:cNvPr id="359" name="フローチャート : 判断 358"/>
        <xdr:cNvSpPr/>
      </xdr:nvSpPr>
      <xdr:spPr>
        <a:xfrm>
          <a:off x="9588500" y="905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85803</xdr:rowOff>
    </xdr:from>
    <xdr:ext cx="534377" cy="259045"/>
    <xdr:sp macro="" textlink="">
      <xdr:nvSpPr>
        <xdr:cNvPr id="360" name="テキスト ボックス 359"/>
        <xdr:cNvSpPr txBox="1"/>
      </xdr:nvSpPr>
      <xdr:spPr>
        <a:xfrm>
          <a:off x="9372111" y="88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87,924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160584</xdr:rowOff>
    </xdr:from>
    <xdr:to>
      <xdr:col>12</xdr:col>
      <xdr:colOff>511175</xdr:colOff>
      <xdr:row>57</xdr:row>
      <xdr:rowOff>53910</xdr:rowOff>
    </xdr:to>
    <xdr:cxnSp macro="">
      <xdr:nvCxnSpPr>
        <xdr:cNvPr id="361" name="直線コネクタ 360"/>
        <xdr:cNvCxnSpPr/>
      </xdr:nvCxnSpPr>
      <xdr:spPr>
        <a:xfrm flipV="1">
          <a:off x="7861300" y="9418884"/>
          <a:ext cx="889000" cy="40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120643</xdr:rowOff>
    </xdr:from>
    <xdr:to>
      <xdr:col>12</xdr:col>
      <xdr:colOff>561975</xdr:colOff>
      <xdr:row>54</xdr:row>
      <xdr:rowOff>50793</xdr:rowOff>
    </xdr:to>
    <xdr:sp macro="" textlink="">
      <xdr:nvSpPr>
        <xdr:cNvPr id="362" name="フローチャート : 判断 361"/>
        <xdr:cNvSpPr/>
      </xdr:nvSpPr>
      <xdr:spPr>
        <a:xfrm>
          <a:off x="8699500" y="920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67320</xdr:rowOff>
    </xdr:from>
    <xdr:ext cx="534377" cy="259045"/>
    <xdr:sp macro="" textlink="">
      <xdr:nvSpPr>
        <xdr:cNvPr id="363" name="テキスト ボックス 362"/>
        <xdr:cNvSpPr txBox="1"/>
      </xdr:nvSpPr>
      <xdr:spPr>
        <a:xfrm>
          <a:off x="8483111" y="898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53910</xdr:rowOff>
    </xdr:from>
    <xdr:to>
      <xdr:col>11</xdr:col>
      <xdr:colOff>307975</xdr:colOff>
      <xdr:row>59</xdr:row>
      <xdr:rowOff>59053</xdr:rowOff>
    </xdr:to>
    <xdr:cxnSp macro="">
      <xdr:nvCxnSpPr>
        <xdr:cNvPr id="364" name="直線コネクタ 363"/>
        <xdr:cNvCxnSpPr/>
      </xdr:nvCxnSpPr>
      <xdr:spPr>
        <a:xfrm flipV="1">
          <a:off x="6972300" y="9826560"/>
          <a:ext cx="889000" cy="34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52</xdr:row>
      <xdr:rowOff>61174</xdr:rowOff>
    </xdr:from>
    <xdr:to>
      <xdr:col>11</xdr:col>
      <xdr:colOff>358775</xdr:colOff>
      <xdr:row>52</xdr:row>
      <xdr:rowOff>162774</xdr:rowOff>
    </xdr:to>
    <xdr:sp macro="" textlink="">
      <xdr:nvSpPr>
        <xdr:cNvPr id="365" name="フローチャート : 判断 364"/>
        <xdr:cNvSpPr/>
      </xdr:nvSpPr>
      <xdr:spPr>
        <a:xfrm>
          <a:off x="7810500" y="897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7851</xdr:rowOff>
    </xdr:from>
    <xdr:ext cx="534377" cy="259045"/>
    <xdr:sp macro="" textlink="">
      <xdr:nvSpPr>
        <xdr:cNvPr id="366" name="テキスト ボックス 365"/>
        <xdr:cNvSpPr txBox="1"/>
      </xdr:nvSpPr>
      <xdr:spPr>
        <a:xfrm>
          <a:off x="7594111" y="875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92,698</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87643</xdr:rowOff>
    </xdr:from>
    <xdr:to>
      <xdr:col>10</xdr:col>
      <xdr:colOff>155575</xdr:colOff>
      <xdr:row>54</xdr:row>
      <xdr:rowOff>17793</xdr:rowOff>
    </xdr:to>
    <xdr:sp macro="" textlink="">
      <xdr:nvSpPr>
        <xdr:cNvPr id="367" name="フローチャート : 判断 366"/>
        <xdr:cNvSpPr/>
      </xdr:nvSpPr>
      <xdr:spPr>
        <a:xfrm>
          <a:off x="6921500" y="91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34320</xdr:rowOff>
    </xdr:from>
    <xdr:ext cx="534377" cy="259045"/>
    <xdr:sp macro="" textlink="">
      <xdr:nvSpPr>
        <xdr:cNvPr id="368" name="テキスト ボックス 367"/>
        <xdr:cNvSpPr txBox="1"/>
      </xdr:nvSpPr>
      <xdr:spPr>
        <a:xfrm>
          <a:off x="6705111" y="89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29644</xdr:rowOff>
    </xdr:from>
    <xdr:to>
      <xdr:col>15</xdr:col>
      <xdr:colOff>231775</xdr:colOff>
      <xdr:row>56</xdr:row>
      <xdr:rowOff>131244</xdr:rowOff>
    </xdr:to>
    <xdr:sp macro="" textlink="">
      <xdr:nvSpPr>
        <xdr:cNvPr id="374" name="円/楕円 373"/>
        <xdr:cNvSpPr/>
      </xdr:nvSpPr>
      <xdr:spPr>
        <a:xfrm>
          <a:off x="10426700" y="963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116021</xdr:rowOff>
    </xdr:from>
    <xdr:ext cx="534377" cy="259045"/>
    <xdr:sp macro="" textlink="">
      <xdr:nvSpPr>
        <xdr:cNvPr id="375" name="普通建設事業費該当値テキスト"/>
        <xdr:cNvSpPr txBox="1"/>
      </xdr:nvSpPr>
      <xdr:spPr>
        <a:xfrm>
          <a:off x="10528300" y="954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97537</xdr:rowOff>
    </xdr:from>
    <xdr:to>
      <xdr:col>14</xdr:col>
      <xdr:colOff>79375</xdr:colOff>
      <xdr:row>58</xdr:row>
      <xdr:rowOff>27687</xdr:rowOff>
    </xdr:to>
    <xdr:sp macro="" textlink="">
      <xdr:nvSpPr>
        <xdr:cNvPr id="376" name="円/楕円 375"/>
        <xdr:cNvSpPr/>
      </xdr:nvSpPr>
      <xdr:spPr>
        <a:xfrm>
          <a:off x="9588500" y="98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18814</xdr:rowOff>
    </xdr:from>
    <xdr:ext cx="534377" cy="259045"/>
    <xdr:sp macro="" textlink="">
      <xdr:nvSpPr>
        <xdr:cNvPr id="377" name="テキスト ボックス 376"/>
        <xdr:cNvSpPr txBox="1"/>
      </xdr:nvSpPr>
      <xdr:spPr>
        <a:xfrm>
          <a:off x="9372111" y="996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109784</xdr:rowOff>
    </xdr:from>
    <xdr:to>
      <xdr:col>12</xdr:col>
      <xdr:colOff>561975</xdr:colOff>
      <xdr:row>55</xdr:row>
      <xdr:rowOff>39934</xdr:rowOff>
    </xdr:to>
    <xdr:sp macro="" textlink="">
      <xdr:nvSpPr>
        <xdr:cNvPr id="378" name="円/楕円 377"/>
        <xdr:cNvSpPr/>
      </xdr:nvSpPr>
      <xdr:spPr>
        <a:xfrm>
          <a:off x="8699500" y="93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31061</xdr:rowOff>
    </xdr:from>
    <xdr:ext cx="534377" cy="259045"/>
    <xdr:sp macro="" textlink="">
      <xdr:nvSpPr>
        <xdr:cNvPr id="379" name="テキスト ボックス 378"/>
        <xdr:cNvSpPr txBox="1"/>
      </xdr:nvSpPr>
      <xdr:spPr>
        <a:xfrm>
          <a:off x="8483111" y="94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68,721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3110</xdr:rowOff>
    </xdr:from>
    <xdr:to>
      <xdr:col>11</xdr:col>
      <xdr:colOff>358775</xdr:colOff>
      <xdr:row>57</xdr:row>
      <xdr:rowOff>104710</xdr:rowOff>
    </xdr:to>
    <xdr:sp macro="" textlink="">
      <xdr:nvSpPr>
        <xdr:cNvPr id="380" name="円/楕円 379"/>
        <xdr:cNvSpPr/>
      </xdr:nvSpPr>
      <xdr:spPr>
        <a:xfrm>
          <a:off x="7810500" y="97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95837</xdr:rowOff>
    </xdr:from>
    <xdr:ext cx="534377" cy="259045"/>
    <xdr:sp macro="" textlink="">
      <xdr:nvSpPr>
        <xdr:cNvPr id="381" name="テキスト ボックス 380"/>
        <xdr:cNvSpPr txBox="1"/>
      </xdr:nvSpPr>
      <xdr:spPr>
        <a:xfrm>
          <a:off x="7594111" y="986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8253</xdr:rowOff>
    </xdr:from>
    <xdr:to>
      <xdr:col>10</xdr:col>
      <xdr:colOff>155575</xdr:colOff>
      <xdr:row>59</xdr:row>
      <xdr:rowOff>109853</xdr:rowOff>
    </xdr:to>
    <xdr:sp macro="" textlink="">
      <xdr:nvSpPr>
        <xdr:cNvPr id="382" name="円/楕円 381"/>
        <xdr:cNvSpPr/>
      </xdr:nvSpPr>
      <xdr:spPr>
        <a:xfrm>
          <a:off x="6921500" y="101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100980</xdr:rowOff>
    </xdr:from>
    <xdr:ext cx="534377" cy="259045"/>
    <xdr:sp macro="" textlink="">
      <xdr:nvSpPr>
        <xdr:cNvPr id="383" name="テキスト ボックス 382"/>
        <xdr:cNvSpPr txBox="1"/>
      </xdr:nvSpPr>
      <xdr:spPr>
        <a:xfrm>
          <a:off x="6705111" y="1021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36449</xdr:rowOff>
    </xdr:from>
    <xdr:to>
      <xdr:col>15</xdr:col>
      <xdr:colOff>180340</xdr:colOff>
      <xdr:row>78</xdr:row>
      <xdr:rowOff>101943</xdr:rowOff>
    </xdr:to>
    <xdr:cxnSp macro="">
      <xdr:nvCxnSpPr>
        <xdr:cNvPr id="407" name="直線コネクタ 406"/>
        <xdr:cNvCxnSpPr/>
      </xdr:nvCxnSpPr>
      <xdr:spPr>
        <a:xfrm flipV="1">
          <a:off x="10475595" y="12380849"/>
          <a:ext cx="1270" cy="1094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105770</xdr:rowOff>
    </xdr:from>
    <xdr:ext cx="469744" cy="259045"/>
    <xdr:sp macro="" textlink="">
      <xdr:nvSpPr>
        <xdr:cNvPr id="408" name="普通建設事業費 （ うち新規整備　）最小値テキスト"/>
        <xdr:cNvSpPr txBox="1"/>
      </xdr:nvSpPr>
      <xdr:spPr>
        <a:xfrm>
          <a:off x="10528300" y="1347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a:t>
          </a:r>
          <a:endParaRPr kumimoji="1" lang="ja-JP" altLang="en-US" sz="1000" b="1">
            <a:latin typeface="ＭＳ Ｐゴシック"/>
          </a:endParaRPr>
        </a:p>
      </xdr:txBody>
    </xdr:sp>
    <xdr:clientData/>
  </xdr:oneCellAnchor>
  <xdr:twoCellAnchor>
    <xdr:from>
      <xdr:col>15</xdr:col>
      <xdr:colOff>92075</xdr:colOff>
      <xdr:row>78</xdr:row>
      <xdr:rowOff>101943</xdr:rowOff>
    </xdr:from>
    <xdr:to>
      <xdr:col>15</xdr:col>
      <xdr:colOff>269875</xdr:colOff>
      <xdr:row>78</xdr:row>
      <xdr:rowOff>101943</xdr:rowOff>
    </xdr:to>
    <xdr:cxnSp macro="">
      <xdr:nvCxnSpPr>
        <xdr:cNvPr id="409" name="直線コネクタ 408"/>
        <xdr:cNvCxnSpPr/>
      </xdr:nvCxnSpPr>
      <xdr:spPr>
        <a:xfrm>
          <a:off x="10388600" y="1347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154576</xdr:rowOff>
    </xdr:from>
    <xdr:ext cx="534377" cy="259045"/>
    <xdr:sp macro="" textlink="">
      <xdr:nvSpPr>
        <xdr:cNvPr id="410" name="普通建設事業費 （ うち新規整備　）最大値テキスト"/>
        <xdr:cNvSpPr txBox="1"/>
      </xdr:nvSpPr>
      <xdr:spPr>
        <a:xfrm>
          <a:off x="10528300" y="121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31,710</a:t>
          </a:r>
          <a:endParaRPr kumimoji="1" lang="ja-JP" altLang="en-US" sz="1000" b="1">
            <a:latin typeface="ＭＳ Ｐゴシック"/>
          </a:endParaRPr>
        </a:p>
      </xdr:txBody>
    </xdr:sp>
    <xdr:clientData/>
  </xdr:oneCellAnchor>
  <xdr:twoCellAnchor>
    <xdr:from>
      <xdr:col>15</xdr:col>
      <xdr:colOff>92075</xdr:colOff>
      <xdr:row>72</xdr:row>
      <xdr:rowOff>36449</xdr:rowOff>
    </xdr:from>
    <xdr:to>
      <xdr:col>15</xdr:col>
      <xdr:colOff>269875</xdr:colOff>
      <xdr:row>72</xdr:row>
      <xdr:rowOff>36449</xdr:rowOff>
    </xdr:to>
    <xdr:cxnSp macro="">
      <xdr:nvCxnSpPr>
        <xdr:cNvPr id="411" name="直線コネクタ 410"/>
        <xdr:cNvCxnSpPr/>
      </xdr:nvCxnSpPr>
      <xdr:spPr>
        <a:xfrm>
          <a:off x="10388600" y="1238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101943</xdr:rowOff>
    </xdr:from>
    <xdr:to>
      <xdr:col>15</xdr:col>
      <xdr:colOff>180975</xdr:colOff>
      <xdr:row>78</xdr:row>
      <xdr:rowOff>116078</xdr:rowOff>
    </xdr:to>
    <xdr:cxnSp macro="">
      <xdr:nvCxnSpPr>
        <xdr:cNvPr id="412" name="直線コネクタ 411"/>
        <xdr:cNvCxnSpPr/>
      </xdr:nvCxnSpPr>
      <xdr:spPr>
        <a:xfrm flipV="1">
          <a:off x="9639300" y="13475043"/>
          <a:ext cx="8382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99928</xdr:rowOff>
    </xdr:from>
    <xdr:ext cx="534377" cy="259045"/>
    <xdr:sp macro="" textlink="">
      <xdr:nvSpPr>
        <xdr:cNvPr id="413" name="普通建設事業費 （ うち新規整備　）平均値テキスト"/>
        <xdr:cNvSpPr txBox="1"/>
      </xdr:nvSpPr>
      <xdr:spPr>
        <a:xfrm>
          <a:off x="10528300" y="12958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77051</xdr:rowOff>
    </xdr:from>
    <xdr:to>
      <xdr:col>15</xdr:col>
      <xdr:colOff>231775</xdr:colOff>
      <xdr:row>77</xdr:row>
      <xdr:rowOff>7201</xdr:rowOff>
    </xdr:to>
    <xdr:sp macro="" textlink="">
      <xdr:nvSpPr>
        <xdr:cNvPr id="414" name="フローチャート : 判断 413"/>
        <xdr:cNvSpPr/>
      </xdr:nvSpPr>
      <xdr:spPr>
        <a:xfrm>
          <a:off x="10426700" y="1310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39230</xdr:rowOff>
    </xdr:from>
    <xdr:to>
      <xdr:col>14</xdr:col>
      <xdr:colOff>28575</xdr:colOff>
      <xdr:row>78</xdr:row>
      <xdr:rowOff>116078</xdr:rowOff>
    </xdr:to>
    <xdr:cxnSp macro="">
      <xdr:nvCxnSpPr>
        <xdr:cNvPr id="415" name="直線コネクタ 414"/>
        <xdr:cNvCxnSpPr/>
      </xdr:nvCxnSpPr>
      <xdr:spPr>
        <a:xfrm>
          <a:off x="8750300" y="13240880"/>
          <a:ext cx="889000" cy="2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70</xdr:row>
      <xdr:rowOff>171386</xdr:rowOff>
    </xdr:from>
    <xdr:to>
      <xdr:col>14</xdr:col>
      <xdr:colOff>79375</xdr:colOff>
      <xdr:row>71</xdr:row>
      <xdr:rowOff>101536</xdr:rowOff>
    </xdr:to>
    <xdr:sp macro="" textlink="">
      <xdr:nvSpPr>
        <xdr:cNvPr id="416" name="フローチャート : 判断 415"/>
        <xdr:cNvSpPr/>
      </xdr:nvSpPr>
      <xdr:spPr>
        <a:xfrm>
          <a:off x="9588500" y="1217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118063</xdr:rowOff>
    </xdr:from>
    <xdr:ext cx="534377" cy="259045"/>
    <xdr:sp macro="" textlink="">
      <xdr:nvSpPr>
        <xdr:cNvPr id="417" name="テキスト ボックス 416"/>
        <xdr:cNvSpPr txBox="1"/>
      </xdr:nvSpPr>
      <xdr:spPr>
        <a:xfrm>
          <a:off x="9372111" y="119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142811</xdr:rowOff>
    </xdr:from>
    <xdr:to>
      <xdr:col>12</xdr:col>
      <xdr:colOff>561975</xdr:colOff>
      <xdr:row>75</xdr:row>
      <xdr:rowOff>72961</xdr:rowOff>
    </xdr:to>
    <xdr:sp macro="" textlink="">
      <xdr:nvSpPr>
        <xdr:cNvPr id="418" name="フローチャート : 判断 417"/>
        <xdr:cNvSpPr/>
      </xdr:nvSpPr>
      <xdr:spPr>
        <a:xfrm>
          <a:off x="8699500" y="1283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89488</xdr:rowOff>
    </xdr:from>
    <xdr:ext cx="534377" cy="259045"/>
    <xdr:sp macro="" textlink="">
      <xdr:nvSpPr>
        <xdr:cNvPr id="419" name="テキスト ボックス 418"/>
        <xdr:cNvSpPr txBox="1"/>
      </xdr:nvSpPr>
      <xdr:spPr>
        <a:xfrm>
          <a:off x="8483111" y="126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51143</xdr:rowOff>
    </xdr:from>
    <xdr:to>
      <xdr:col>15</xdr:col>
      <xdr:colOff>231775</xdr:colOff>
      <xdr:row>78</xdr:row>
      <xdr:rowOff>152743</xdr:rowOff>
    </xdr:to>
    <xdr:sp macro="" textlink="">
      <xdr:nvSpPr>
        <xdr:cNvPr id="425" name="円/楕円 424"/>
        <xdr:cNvSpPr/>
      </xdr:nvSpPr>
      <xdr:spPr>
        <a:xfrm>
          <a:off x="10426700" y="134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137520</xdr:rowOff>
    </xdr:from>
    <xdr:ext cx="469744" cy="259045"/>
    <xdr:sp macro="" textlink="">
      <xdr:nvSpPr>
        <xdr:cNvPr id="426" name="普通建設事業費 （ うち新規整備　）該当値テキスト"/>
        <xdr:cNvSpPr txBox="1"/>
      </xdr:nvSpPr>
      <xdr:spPr>
        <a:xfrm>
          <a:off x="10528300" y="133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65278</xdr:rowOff>
    </xdr:from>
    <xdr:to>
      <xdr:col>14</xdr:col>
      <xdr:colOff>79375</xdr:colOff>
      <xdr:row>78</xdr:row>
      <xdr:rowOff>166878</xdr:rowOff>
    </xdr:to>
    <xdr:sp macro="" textlink="">
      <xdr:nvSpPr>
        <xdr:cNvPr id="427" name="円/楕円 426"/>
        <xdr:cNvSpPr/>
      </xdr:nvSpPr>
      <xdr:spPr>
        <a:xfrm>
          <a:off x="9588500" y="134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158005</xdr:rowOff>
    </xdr:from>
    <xdr:ext cx="469744" cy="259045"/>
    <xdr:sp macro="" textlink="">
      <xdr:nvSpPr>
        <xdr:cNvPr id="428" name="テキスト ボックス 427"/>
        <xdr:cNvSpPr txBox="1"/>
      </xdr:nvSpPr>
      <xdr:spPr>
        <a:xfrm>
          <a:off x="9404427" y="135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159880</xdr:rowOff>
    </xdr:from>
    <xdr:to>
      <xdr:col>12</xdr:col>
      <xdr:colOff>561975</xdr:colOff>
      <xdr:row>77</xdr:row>
      <xdr:rowOff>90030</xdr:rowOff>
    </xdr:to>
    <xdr:sp macro="" textlink="">
      <xdr:nvSpPr>
        <xdr:cNvPr id="429" name="円/楕円 428"/>
        <xdr:cNvSpPr/>
      </xdr:nvSpPr>
      <xdr:spPr>
        <a:xfrm>
          <a:off x="8699500" y="13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81157</xdr:rowOff>
    </xdr:from>
    <xdr:ext cx="469744" cy="259045"/>
    <xdr:sp macro="" textlink="">
      <xdr:nvSpPr>
        <xdr:cNvPr id="430" name="テキスト ボックス 429"/>
        <xdr:cNvSpPr txBox="1"/>
      </xdr:nvSpPr>
      <xdr:spPr>
        <a:xfrm>
          <a:off x="8515427" y="132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95390</xdr:rowOff>
    </xdr:from>
    <xdr:to>
      <xdr:col>15</xdr:col>
      <xdr:colOff>180340</xdr:colOff>
      <xdr:row>98</xdr:row>
      <xdr:rowOff>100971</xdr:rowOff>
    </xdr:to>
    <xdr:cxnSp macro="">
      <xdr:nvCxnSpPr>
        <xdr:cNvPr id="455" name="直線コネクタ 454"/>
        <xdr:cNvCxnSpPr/>
      </xdr:nvCxnSpPr>
      <xdr:spPr>
        <a:xfrm flipV="1">
          <a:off x="10475595" y="15525890"/>
          <a:ext cx="1270" cy="137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104798</xdr:rowOff>
    </xdr:from>
    <xdr:ext cx="534377" cy="259045"/>
    <xdr:sp macro="" textlink="">
      <xdr:nvSpPr>
        <xdr:cNvPr id="456" name="普通建設事業費 （ うち更新整備　）最小値テキスト"/>
        <xdr:cNvSpPr txBox="1"/>
      </xdr:nvSpPr>
      <xdr:spPr>
        <a:xfrm>
          <a:off x="10528300" y="169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26,033</a:t>
          </a:r>
          <a:endParaRPr kumimoji="1" lang="ja-JP" altLang="en-US" sz="1000" b="1">
            <a:latin typeface="ＭＳ Ｐゴシック"/>
          </a:endParaRPr>
        </a:p>
      </xdr:txBody>
    </xdr:sp>
    <xdr:clientData/>
  </xdr:oneCellAnchor>
  <xdr:twoCellAnchor>
    <xdr:from>
      <xdr:col>15</xdr:col>
      <xdr:colOff>92075</xdr:colOff>
      <xdr:row>98</xdr:row>
      <xdr:rowOff>100971</xdr:rowOff>
    </xdr:from>
    <xdr:to>
      <xdr:col>15</xdr:col>
      <xdr:colOff>269875</xdr:colOff>
      <xdr:row>98</xdr:row>
      <xdr:rowOff>100971</xdr:rowOff>
    </xdr:to>
    <xdr:cxnSp macro="">
      <xdr:nvCxnSpPr>
        <xdr:cNvPr id="457" name="直線コネクタ 456"/>
        <xdr:cNvCxnSpPr/>
      </xdr:nvCxnSpPr>
      <xdr:spPr>
        <a:xfrm>
          <a:off x="10388600" y="16903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42067</xdr:rowOff>
    </xdr:from>
    <xdr:ext cx="534377" cy="259045"/>
    <xdr:sp macro="" textlink="">
      <xdr:nvSpPr>
        <xdr:cNvPr id="458" name="普通建設事業費 （ うち更新整備　）最大値テキスト"/>
        <xdr:cNvSpPr txBox="1"/>
      </xdr:nvSpPr>
      <xdr:spPr>
        <a:xfrm>
          <a:off x="10528300" y="1530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98,326</a:t>
          </a:r>
          <a:endParaRPr kumimoji="1" lang="ja-JP" altLang="en-US" sz="1000" b="1">
            <a:latin typeface="ＭＳ Ｐゴシック"/>
          </a:endParaRPr>
        </a:p>
      </xdr:txBody>
    </xdr:sp>
    <xdr:clientData/>
  </xdr:oneCellAnchor>
  <xdr:twoCellAnchor>
    <xdr:from>
      <xdr:col>15</xdr:col>
      <xdr:colOff>92075</xdr:colOff>
      <xdr:row>90</xdr:row>
      <xdr:rowOff>95390</xdr:rowOff>
    </xdr:from>
    <xdr:to>
      <xdr:col>15</xdr:col>
      <xdr:colOff>269875</xdr:colOff>
      <xdr:row>90</xdr:row>
      <xdr:rowOff>95390</xdr:rowOff>
    </xdr:to>
    <xdr:cxnSp macro="">
      <xdr:nvCxnSpPr>
        <xdr:cNvPr id="459" name="直線コネクタ 458"/>
        <xdr:cNvCxnSpPr/>
      </xdr:nvCxnSpPr>
      <xdr:spPr>
        <a:xfrm>
          <a:off x="10388600" y="1552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11113</xdr:rowOff>
    </xdr:from>
    <xdr:to>
      <xdr:col>15</xdr:col>
      <xdr:colOff>180975</xdr:colOff>
      <xdr:row>98</xdr:row>
      <xdr:rowOff>96665</xdr:rowOff>
    </xdr:to>
    <xdr:cxnSp macro="">
      <xdr:nvCxnSpPr>
        <xdr:cNvPr id="460" name="直線コネクタ 459"/>
        <xdr:cNvCxnSpPr/>
      </xdr:nvCxnSpPr>
      <xdr:spPr>
        <a:xfrm flipV="1">
          <a:off x="9639300" y="16470313"/>
          <a:ext cx="838200" cy="4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7154</xdr:rowOff>
    </xdr:from>
    <xdr:ext cx="534377" cy="259045"/>
    <xdr:sp macro="" textlink="">
      <xdr:nvSpPr>
        <xdr:cNvPr id="461" name="普通建設事業費 （ うち更新整備　）平均値テキスト"/>
        <xdr:cNvSpPr txBox="1"/>
      </xdr:nvSpPr>
      <xdr:spPr>
        <a:xfrm>
          <a:off x="10528300" y="1612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56,492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155727</xdr:rowOff>
    </xdr:from>
    <xdr:to>
      <xdr:col>15</xdr:col>
      <xdr:colOff>231775</xdr:colOff>
      <xdr:row>95</xdr:row>
      <xdr:rowOff>85877</xdr:rowOff>
    </xdr:to>
    <xdr:sp macro="" textlink="">
      <xdr:nvSpPr>
        <xdr:cNvPr id="462" name="フローチャート : 判断 461"/>
        <xdr:cNvSpPr/>
      </xdr:nvSpPr>
      <xdr:spPr>
        <a:xfrm>
          <a:off x="10426700" y="1627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148273</xdr:rowOff>
    </xdr:from>
    <xdr:to>
      <xdr:col>14</xdr:col>
      <xdr:colOff>28575</xdr:colOff>
      <xdr:row>98</xdr:row>
      <xdr:rowOff>96665</xdr:rowOff>
    </xdr:to>
    <xdr:cxnSp macro="">
      <xdr:nvCxnSpPr>
        <xdr:cNvPr id="463" name="直線コネクタ 462"/>
        <xdr:cNvCxnSpPr/>
      </xdr:nvCxnSpPr>
      <xdr:spPr>
        <a:xfrm>
          <a:off x="8750300" y="16436023"/>
          <a:ext cx="889000" cy="46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144107</xdr:rowOff>
    </xdr:from>
    <xdr:to>
      <xdr:col>14</xdr:col>
      <xdr:colOff>79375</xdr:colOff>
      <xdr:row>97</xdr:row>
      <xdr:rowOff>74257</xdr:rowOff>
    </xdr:to>
    <xdr:sp macro="" textlink="">
      <xdr:nvSpPr>
        <xdr:cNvPr id="464" name="フローチャート : 判断 463"/>
        <xdr:cNvSpPr/>
      </xdr:nvSpPr>
      <xdr:spPr>
        <a:xfrm>
          <a:off x="9588500" y="166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90784</xdr:rowOff>
    </xdr:from>
    <xdr:ext cx="534377" cy="259045"/>
    <xdr:sp macro="" textlink="">
      <xdr:nvSpPr>
        <xdr:cNvPr id="465" name="テキスト ボックス 464"/>
        <xdr:cNvSpPr txBox="1"/>
      </xdr:nvSpPr>
      <xdr:spPr>
        <a:xfrm>
          <a:off x="9372111" y="1637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39,102</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157614</xdr:rowOff>
    </xdr:from>
    <xdr:to>
      <xdr:col>12</xdr:col>
      <xdr:colOff>561975</xdr:colOff>
      <xdr:row>96</xdr:row>
      <xdr:rowOff>87764</xdr:rowOff>
    </xdr:to>
    <xdr:sp macro="" textlink="">
      <xdr:nvSpPr>
        <xdr:cNvPr id="466" name="フローチャート : 判断 465"/>
        <xdr:cNvSpPr/>
      </xdr:nvSpPr>
      <xdr:spPr>
        <a:xfrm>
          <a:off x="8699500" y="164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78891</xdr:rowOff>
    </xdr:from>
    <xdr:ext cx="534377" cy="259045"/>
    <xdr:sp macro="" textlink="">
      <xdr:nvSpPr>
        <xdr:cNvPr id="467" name="テキスト ボックス 466"/>
        <xdr:cNvSpPr txBox="1"/>
      </xdr:nvSpPr>
      <xdr:spPr>
        <a:xfrm>
          <a:off x="8483111" y="165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131763</xdr:rowOff>
    </xdr:from>
    <xdr:to>
      <xdr:col>15</xdr:col>
      <xdr:colOff>231775</xdr:colOff>
      <xdr:row>96</xdr:row>
      <xdr:rowOff>61913</xdr:rowOff>
    </xdr:to>
    <xdr:sp macro="" textlink="">
      <xdr:nvSpPr>
        <xdr:cNvPr id="473" name="円/楕円 472"/>
        <xdr:cNvSpPr/>
      </xdr:nvSpPr>
      <xdr:spPr>
        <a:xfrm>
          <a:off x="10426700" y="164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110190</xdr:rowOff>
    </xdr:from>
    <xdr:ext cx="534377" cy="259045"/>
    <xdr:sp macro="" textlink="">
      <xdr:nvSpPr>
        <xdr:cNvPr id="474" name="普通建設事業費 （ うち更新整備　）該当値テキスト"/>
        <xdr:cNvSpPr txBox="1"/>
      </xdr:nvSpPr>
      <xdr:spPr>
        <a:xfrm>
          <a:off x="10528300" y="163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45865</xdr:rowOff>
    </xdr:from>
    <xdr:to>
      <xdr:col>14</xdr:col>
      <xdr:colOff>79375</xdr:colOff>
      <xdr:row>98</xdr:row>
      <xdr:rowOff>147465</xdr:rowOff>
    </xdr:to>
    <xdr:sp macro="" textlink="">
      <xdr:nvSpPr>
        <xdr:cNvPr id="475" name="円/楕円 474"/>
        <xdr:cNvSpPr/>
      </xdr:nvSpPr>
      <xdr:spPr>
        <a:xfrm>
          <a:off x="9588500" y="168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138592</xdr:rowOff>
    </xdr:from>
    <xdr:ext cx="534377" cy="259045"/>
    <xdr:sp macro="" textlink="">
      <xdr:nvSpPr>
        <xdr:cNvPr id="476" name="テキスト ボックス 475"/>
        <xdr:cNvSpPr txBox="1"/>
      </xdr:nvSpPr>
      <xdr:spPr>
        <a:xfrm>
          <a:off x="9372111" y="1694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97473</xdr:rowOff>
    </xdr:from>
    <xdr:to>
      <xdr:col>12</xdr:col>
      <xdr:colOff>561975</xdr:colOff>
      <xdr:row>96</xdr:row>
      <xdr:rowOff>27623</xdr:rowOff>
    </xdr:to>
    <xdr:sp macro="" textlink="">
      <xdr:nvSpPr>
        <xdr:cNvPr id="477" name="円/楕円 476"/>
        <xdr:cNvSpPr/>
      </xdr:nvSpPr>
      <xdr:spPr>
        <a:xfrm>
          <a:off x="8699500" y="163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44150</xdr:rowOff>
    </xdr:from>
    <xdr:ext cx="534377" cy="259045"/>
    <xdr:sp macro="" textlink="">
      <xdr:nvSpPr>
        <xdr:cNvPr id="478" name="テキスト ボックス 477"/>
        <xdr:cNvSpPr txBox="1"/>
      </xdr:nvSpPr>
      <xdr:spPr>
        <a:xfrm>
          <a:off x="8483111" y="1616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9" name="直線コネクタ 48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0" name="テキスト ボックス 48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1" name="直線コネクタ 49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92" name="テキスト ボックス 491"/>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3" name="直線コネクタ 49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4" name="テキスト ボックス 49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5" name="直線コネクタ 49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6" name="テキスト ボックス 49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72857</xdr:rowOff>
    </xdr:from>
    <xdr:to>
      <xdr:col>23</xdr:col>
      <xdr:colOff>516889</xdr:colOff>
      <xdr:row>38</xdr:row>
      <xdr:rowOff>118394</xdr:rowOff>
    </xdr:to>
    <xdr:cxnSp macro="">
      <xdr:nvCxnSpPr>
        <xdr:cNvPr id="500" name="直線コネクタ 499"/>
        <xdr:cNvCxnSpPr/>
      </xdr:nvCxnSpPr>
      <xdr:spPr>
        <a:xfrm flipV="1">
          <a:off x="16317595" y="5216357"/>
          <a:ext cx="1269" cy="141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122221</xdr:rowOff>
    </xdr:from>
    <xdr:ext cx="378565" cy="259045"/>
    <xdr:sp macro="" textlink="">
      <xdr:nvSpPr>
        <xdr:cNvPr id="501" name="災害復旧事業費最小値テキスト"/>
        <xdr:cNvSpPr txBox="1"/>
      </xdr:nvSpPr>
      <xdr:spPr>
        <a:xfrm>
          <a:off x="16370300" y="6637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428625</xdr:colOff>
      <xdr:row>38</xdr:row>
      <xdr:rowOff>118394</xdr:rowOff>
    </xdr:from>
    <xdr:to>
      <xdr:col>23</xdr:col>
      <xdr:colOff>606425</xdr:colOff>
      <xdr:row>38</xdr:row>
      <xdr:rowOff>118394</xdr:rowOff>
    </xdr:to>
    <xdr:cxnSp macro="">
      <xdr:nvCxnSpPr>
        <xdr:cNvPr id="502" name="直線コネクタ 501"/>
        <xdr:cNvCxnSpPr/>
      </xdr:nvCxnSpPr>
      <xdr:spPr>
        <a:xfrm>
          <a:off x="16230600" y="663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19534</xdr:rowOff>
    </xdr:from>
    <xdr:ext cx="534377" cy="259045"/>
    <xdr:sp macro="" textlink="">
      <xdr:nvSpPr>
        <xdr:cNvPr id="503" name="災害復旧事業費最大値テキスト"/>
        <xdr:cNvSpPr txBox="1"/>
      </xdr:nvSpPr>
      <xdr:spPr>
        <a:xfrm>
          <a:off x="16370300" y="49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15,731</a:t>
          </a:r>
          <a:endParaRPr kumimoji="1" lang="ja-JP" altLang="en-US" sz="1000" b="1">
            <a:latin typeface="ＭＳ Ｐゴシック"/>
          </a:endParaRPr>
        </a:p>
      </xdr:txBody>
    </xdr:sp>
    <xdr:clientData/>
  </xdr:oneCellAnchor>
  <xdr:twoCellAnchor>
    <xdr:from>
      <xdr:col>23</xdr:col>
      <xdr:colOff>428625</xdr:colOff>
      <xdr:row>30</xdr:row>
      <xdr:rowOff>72857</xdr:rowOff>
    </xdr:from>
    <xdr:to>
      <xdr:col>23</xdr:col>
      <xdr:colOff>606425</xdr:colOff>
      <xdr:row>30</xdr:row>
      <xdr:rowOff>72857</xdr:rowOff>
    </xdr:to>
    <xdr:cxnSp macro="">
      <xdr:nvCxnSpPr>
        <xdr:cNvPr id="504" name="直線コネクタ 503"/>
        <xdr:cNvCxnSpPr/>
      </xdr:nvCxnSpPr>
      <xdr:spPr>
        <a:xfrm>
          <a:off x="16230600" y="521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164206</xdr:rowOff>
    </xdr:from>
    <xdr:to>
      <xdr:col>23</xdr:col>
      <xdr:colOff>517525</xdr:colOff>
      <xdr:row>38</xdr:row>
      <xdr:rowOff>99740</xdr:rowOff>
    </xdr:to>
    <xdr:cxnSp macro="">
      <xdr:nvCxnSpPr>
        <xdr:cNvPr id="505" name="直線コネクタ 504"/>
        <xdr:cNvCxnSpPr/>
      </xdr:nvCxnSpPr>
      <xdr:spPr>
        <a:xfrm flipV="1">
          <a:off x="15481300" y="6336406"/>
          <a:ext cx="838200" cy="27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37436</xdr:rowOff>
    </xdr:from>
    <xdr:ext cx="469744" cy="259045"/>
    <xdr:sp macro="" textlink="">
      <xdr:nvSpPr>
        <xdr:cNvPr id="506" name="災害復旧事業費平均値テキスト"/>
        <xdr:cNvSpPr txBox="1"/>
      </xdr:nvSpPr>
      <xdr:spPr>
        <a:xfrm>
          <a:off x="16370300" y="6038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14559</xdr:rowOff>
    </xdr:from>
    <xdr:to>
      <xdr:col>23</xdr:col>
      <xdr:colOff>568325</xdr:colOff>
      <xdr:row>36</xdr:row>
      <xdr:rowOff>116159</xdr:rowOff>
    </xdr:to>
    <xdr:sp macro="" textlink="">
      <xdr:nvSpPr>
        <xdr:cNvPr id="507" name="フローチャート : 判断 506"/>
        <xdr:cNvSpPr/>
      </xdr:nvSpPr>
      <xdr:spPr>
        <a:xfrm>
          <a:off x="16268700" y="618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99740</xdr:rowOff>
    </xdr:from>
    <xdr:to>
      <xdr:col>22</xdr:col>
      <xdr:colOff>365125</xdr:colOff>
      <xdr:row>38</xdr:row>
      <xdr:rowOff>139700</xdr:rowOff>
    </xdr:to>
    <xdr:cxnSp macro="">
      <xdr:nvCxnSpPr>
        <xdr:cNvPr id="508" name="直線コネクタ 507"/>
        <xdr:cNvCxnSpPr/>
      </xdr:nvCxnSpPr>
      <xdr:spPr>
        <a:xfrm flipV="1">
          <a:off x="14592300" y="6614840"/>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84968</xdr:rowOff>
    </xdr:from>
    <xdr:to>
      <xdr:col>22</xdr:col>
      <xdr:colOff>415925</xdr:colOff>
      <xdr:row>37</xdr:row>
      <xdr:rowOff>15118</xdr:rowOff>
    </xdr:to>
    <xdr:sp macro="" textlink="">
      <xdr:nvSpPr>
        <xdr:cNvPr id="509" name="フローチャート : 判断 508"/>
        <xdr:cNvSpPr/>
      </xdr:nvSpPr>
      <xdr:spPr>
        <a:xfrm>
          <a:off x="15430500" y="625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31645</xdr:rowOff>
    </xdr:from>
    <xdr:ext cx="469744" cy="259045"/>
    <xdr:sp macro="" textlink="">
      <xdr:nvSpPr>
        <xdr:cNvPr id="510" name="テキスト ボックス 509"/>
        <xdr:cNvSpPr txBox="1"/>
      </xdr:nvSpPr>
      <xdr:spPr>
        <a:xfrm>
          <a:off x="15246427" y="603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135951</xdr:rowOff>
    </xdr:from>
    <xdr:to>
      <xdr:col>21</xdr:col>
      <xdr:colOff>161925</xdr:colOff>
      <xdr:row>38</xdr:row>
      <xdr:rowOff>139700</xdr:rowOff>
    </xdr:to>
    <xdr:cxnSp macro="">
      <xdr:nvCxnSpPr>
        <xdr:cNvPr id="511" name="直線コネクタ 510"/>
        <xdr:cNvCxnSpPr/>
      </xdr:nvCxnSpPr>
      <xdr:spPr>
        <a:xfrm>
          <a:off x="13703300" y="6651051"/>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16297</xdr:rowOff>
    </xdr:from>
    <xdr:to>
      <xdr:col>21</xdr:col>
      <xdr:colOff>212725</xdr:colOff>
      <xdr:row>37</xdr:row>
      <xdr:rowOff>117897</xdr:rowOff>
    </xdr:to>
    <xdr:sp macro="" textlink="">
      <xdr:nvSpPr>
        <xdr:cNvPr id="512" name="フローチャート : 判断 511"/>
        <xdr:cNvSpPr/>
      </xdr:nvSpPr>
      <xdr:spPr>
        <a:xfrm>
          <a:off x="14541500" y="635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134424</xdr:rowOff>
    </xdr:from>
    <xdr:ext cx="469744" cy="259045"/>
    <xdr:sp macro="" textlink="">
      <xdr:nvSpPr>
        <xdr:cNvPr id="513" name="テキスト ボックス 512"/>
        <xdr:cNvSpPr txBox="1"/>
      </xdr:nvSpPr>
      <xdr:spPr>
        <a:xfrm>
          <a:off x="14357427" y="61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130373</xdr:rowOff>
    </xdr:from>
    <xdr:to>
      <xdr:col>19</xdr:col>
      <xdr:colOff>644525</xdr:colOff>
      <xdr:row>38</xdr:row>
      <xdr:rowOff>135951</xdr:rowOff>
    </xdr:to>
    <xdr:cxnSp macro="">
      <xdr:nvCxnSpPr>
        <xdr:cNvPr id="514" name="直線コネクタ 513"/>
        <xdr:cNvCxnSpPr/>
      </xdr:nvCxnSpPr>
      <xdr:spPr>
        <a:xfrm>
          <a:off x="12814300" y="6645473"/>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31659</xdr:rowOff>
    </xdr:from>
    <xdr:to>
      <xdr:col>20</xdr:col>
      <xdr:colOff>9525</xdr:colOff>
      <xdr:row>37</xdr:row>
      <xdr:rowOff>133259</xdr:rowOff>
    </xdr:to>
    <xdr:sp macro="" textlink="">
      <xdr:nvSpPr>
        <xdr:cNvPr id="515" name="フローチャート : 判断 514"/>
        <xdr:cNvSpPr/>
      </xdr:nvSpPr>
      <xdr:spPr>
        <a:xfrm>
          <a:off x="13652500" y="63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149786</xdr:rowOff>
    </xdr:from>
    <xdr:ext cx="469744" cy="259045"/>
    <xdr:sp macro="" textlink="">
      <xdr:nvSpPr>
        <xdr:cNvPr id="516" name="テキスト ボックス 515"/>
        <xdr:cNvSpPr txBox="1"/>
      </xdr:nvSpPr>
      <xdr:spPr>
        <a:xfrm>
          <a:off x="13468427" y="615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171288</xdr:rowOff>
    </xdr:from>
    <xdr:to>
      <xdr:col>18</xdr:col>
      <xdr:colOff>492125</xdr:colOff>
      <xdr:row>36</xdr:row>
      <xdr:rowOff>101438</xdr:rowOff>
    </xdr:to>
    <xdr:sp macro="" textlink="">
      <xdr:nvSpPr>
        <xdr:cNvPr id="517" name="フローチャート : 判断 516"/>
        <xdr:cNvSpPr/>
      </xdr:nvSpPr>
      <xdr:spPr>
        <a:xfrm>
          <a:off x="12763500" y="617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117965</xdr:rowOff>
    </xdr:from>
    <xdr:ext cx="469744" cy="259045"/>
    <xdr:sp macro="" textlink="">
      <xdr:nvSpPr>
        <xdr:cNvPr id="518" name="テキスト ボックス 517"/>
        <xdr:cNvSpPr txBox="1"/>
      </xdr:nvSpPr>
      <xdr:spPr>
        <a:xfrm>
          <a:off x="12579427" y="59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113406</xdr:rowOff>
    </xdr:from>
    <xdr:to>
      <xdr:col>23</xdr:col>
      <xdr:colOff>568325</xdr:colOff>
      <xdr:row>37</xdr:row>
      <xdr:rowOff>43556</xdr:rowOff>
    </xdr:to>
    <xdr:sp macro="" textlink="">
      <xdr:nvSpPr>
        <xdr:cNvPr id="524" name="円/楕円 523"/>
        <xdr:cNvSpPr/>
      </xdr:nvSpPr>
      <xdr:spPr>
        <a:xfrm>
          <a:off x="16268700" y="628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91833</xdr:rowOff>
    </xdr:from>
    <xdr:ext cx="469744" cy="259045"/>
    <xdr:sp macro="" textlink="">
      <xdr:nvSpPr>
        <xdr:cNvPr id="525" name="災害復旧事業費該当値テキスト"/>
        <xdr:cNvSpPr txBox="1"/>
      </xdr:nvSpPr>
      <xdr:spPr>
        <a:xfrm>
          <a:off x="16370300" y="626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48940</xdr:rowOff>
    </xdr:from>
    <xdr:to>
      <xdr:col>22</xdr:col>
      <xdr:colOff>415925</xdr:colOff>
      <xdr:row>38</xdr:row>
      <xdr:rowOff>150540</xdr:rowOff>
    </xdr:to>
    <xdr:sp macro="" textlink="">
      <xdr:nvSpPr>
        <xdr:cNvPr id="526" name="円/楕円 525"/>
        <xdr:cNvSpPr/>
      </xdr:nvSpPr>
      <xdr:spPr>
        <a:xfrm>
          <a:off x="15430500" y="6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141667</xdr:rowOff>
    </xdr:from>
    <xdr:ext cx="378565" cy="259045"/>
    <xdr:sp macro="" textlink="">
      <xdr:nvSpPr>
        <xdr:cNvPr id="527" name="テキスト ボックス 526"/>
        <xdr:cNvSpPr txBox="1"/>
      </xdr:nvSpPr>
      <xdr:spPr>
        <a:xfrm>
          <a:off x="15292017" y="6656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8" name="円/楕円 52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9" name="テキスト ボックス 528"/>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85151</xdr:rowOff>
    </xdr:from>
    <xdr:to>
      <xdr:col>20</xdr:col>
      <xdr:colOff>9525</xdr:colOff>
      <xdr:row>39</xdr:row>
      <xdr:rowOff>15301</xdr:rowOff>
    </xdr:to>
    <xdr:sp macro="" textlink="">
      <xdr:nvSpPr>
        <xdr:cNvPr id="530" name="円/楕円 529"/>
        <xdr:cNvSpPr/>
      </xdr:nvSpPr>
      <xdr:spPr>
        <a:xfrm>
          <a:off x="13652500" y="66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6428</xdr:rowOff>
    </xdr:from>
    <xdr:ext cx="313932" cy="259045"/>
    <xdr:sp macro="" textlink="">
      <xdr:nvSpPr>
        <xdr:cNvPr id="531" name="テキスト ボックス 530"/>
        <xdr:cNvSpPr txBox="1"/>
      </xdr:nvSpPr>
      <xdr:spPr>
        <a:xfrm>
          <a:off x="13546333" y="6692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79573</xdr:rowOff>
    </xdr:from>
    <xdr:to>
      <xdr:col>18</xdr:col>
      <xdr:colOff>492125</xdr:colOff>
      <xdr:row>39</xdr:row>
      <xdr:rowOff>9723</xdr:rowOff>
    </xdr:to>
    <xdr:sp macro="" textlink="">
      <xdr:nvSpPr>
        <xdr:cNvPr id="532" name="円/楕円 531"/>
        <xdr:cNvSpPr/>
      </xdr:nvSpPr>
      <xdr:spPr>
        <a:xfrm>
          <a:off x="12763500" y="65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850</xdr:rowOff>
    </xdr:from>
    <xdr:ext cx="378565" cy="259045"/>
    <xdr:sp macro="" textlink="">
      <xdr:nvSpPr>
        <xdr:cNvPr id="533" name="テキスト ボックス 532"/>
        <xdr:cNvSpPr txBox="1"/>
      </xdr:nvSpPr>
      <xdr:spPr>
        <a:xfrm>
          <a:off x="12625017" y="668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3" name="テキスト ボックス 59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5" name="テキスト ボックス 59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3" name="テキスト ボックス 60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56261</xdr:rowOff>
    </xdr:from>
    <xdr:to>
      <xdr:col>23</xdr:col>
      <xdr:colOff>516889</xdr:colOff>
      <xdr:row>79</xdr:row>
      <xdr:rowOff>11472</xdr:rowOff>
    </xdr:to>
    <xdr:cxnSp macro="">
      <xdr:nvCxnSpPr>
        <xdr:cNvPr id="609" name="直線コネクタ 608"/>
        <xdr:cNvCxnSpPr/>
      </xdr:nvCxnSpPr>
      <xdr:spPr>
        <a:xfrm flipV="1">
          <a:off x="16317595" y="12229211"/>
          <a:ext cx="1269" cy="1326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15299</xdr:rowOff>
    </xdr:from>
    <xdr:ext cx="534377" cy="259045"/>
    <xdr:sp macro="" textlink="">
      <xdr:nvSpPr>
        <xdr:cNvPr id="610" name="公債費最小値テキスト"/>
        <xdr:cNvSpPr txBox="1"/>
      </xdr:nvSpPr>
      <xdr:spPr>
        <a:xfrm>
          <a:off x="16370300" y="135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25,353</a:t>
          </a:r>
          <a:endParaRPr kumimoji="1" lang="ja-JP" altLang="en-US" sz="1000" b="1">
            <a:latin typeface="ＭＳ Ｐゴシック"/>
          </a:endParaRPr>
        </a:p>
      </xdr:txBody>
    </xdr:sp>
    <xdr:clientData/>
  </xdr:oneCellAnchor>
  <xdr:twoCellAnchor>
    <xdr:from>
      <xdr:col>23</xdr:col>
      <xdr:colOff>428625</xdr:colOff>
      <xdr:row>79</xdr:row>
      <xdr:rowOff>11472</xdr:rowOff>
    </xdr:from>
    <xdr:to>
      <xdr:col>23</xdr:col>
      <xdr:colOff>606425</xdr:colOff>
      <xdr:row>79</xdr:row>
      <xdr:rowOff>11472</xdr:rowOff>
    </xdr:to>
    <xdr:cxnSp macro="">
      <xdr:nvCxnSpPr>
        <xdr:cNvPr id="611" name="直線コネクタ 610"/>
        <xdr:cNvCxnSpPr/>
      </xdr:nvCxnSpPr>
      <xdr:spPr>
        <a:xfrm>
          <a:off x="16230600" y="135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2938</xdr:rowOff>
    </xdr:from>
    <xdr:ext cx="599010" cy="259045"/>
    <xdr:sp macro="" textlink="">
      <xdr:nvSpPr>
        <xdr:cNvPr id="612" name="公債費最大値テキスト"/>
        <xdr:cNvSpPr txBox="1"/>
      </xdr:nvSpPr>
      <xdr:spPr>
        <a:xfrm>
          <a:off x="16370300" y="1200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106,610</a:t>
          </a:r>
          <a:endParaRPr kumimoji="1" lang="ja-JP" altLang="en-US" sz="1000" b="1">
            <a:latin typeface="ＭＳ Ｐゴシック"/>
          </a:endParaRPr>
        </a:p>
      </xdr:txBody>
    </xdr:sp>
    <xdr:clientData/>
  </xdr:oneCellAnchor>
  <xdr:twoCellAnchor>
    <xdr:from>
      <xdr:col>23</xdr:col>
      <xdr:colOff>428625</xdr:colOff>
      <xdr:row>71</xdr:row>
      <xdr:rowOff>56261</xdr:rowOff>
    </xdr:from>
    <xdr:to>
      <xdr:col>23</xdr:col>
      <xdr:colOff>606425</xdr:colOff>
      <xdr:row>71</xdr:row>
      <xdr:rowOff>56261</xdr:rowOff>
    </xdr:to>
    <xdr:cxnSp macro="">
      <xdr:nvCxnSpPr>
        <xdr:cNvPr id="613" name="直線コネクタ 612"/>
        <xdr:cNvCxnSpPr/>
      </xdr:nvCxnSpPr>
      <xdr:spPr>
        <a:xfrm>
          <a:off x="16230600" y="1222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169108</xdr:rowOff>
    </xdr:from>
    <xdr:to>
      <xdr:col>23</xdr:col>
      <xdr:colOff>517525</xdr:colOff>
      <xdr:row>79</xdr:row>
      <xdr:rowOff>11472</xdr:rowOff>
    </xdr:to>
    <xdr:cxnSp macro="">
      <xdr:nvCxnSpPr>
        <xdr:cNvPr id="614" name="直線コネクタ 613"/>
        <xdr:cNvCxnSpPr/>
      </xdr:nvCxnSpPr>
      <xdr:spPr>
        <a:xfrm>
          <a:off x="15481300" y="13542208"/>
          <a:ext cx="8382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137527</xdr:rowOff>
    </xdr:from>
    <xdr:ext cx="534377" cy="259045"/>
    <xdr:sp macro="" textlink="">
      <xdr:nvSpPr>
        <xdr:cNvPr id="615" name="公債費平均値テキスト"/>
        <xdr:cNvSpPr txBox="1"/>
      </xdr:nvSpPr>
      <xdr:spPr>
        <a:xfrm>
          <a:off x="16370300" y="1248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78,923</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114650</xdr:rowOff>
    </xdr:from>
    <xdr:to>
      <xdr:col>23</xdr:col>
      <xdr:colOff>568325</xdr:colOff>
      <xdr:row>74</xdr:row>
      <xdr:rowOff>44800</xdr:rowOff>
    </xdr:to>
    <xdr:sp macro="" textlink="">
      <xdr:nvSpPr>
        <xdr:cNvPr id="616" name="フローチャート : 判断 615"/>
        <xdr:cNvSpPr/>
      </xdr:nvSpPr>
      <xdr:spPr>
        <a:xfrm>
          <a:off x="162687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143097</xdr:rowOff>
    </xdr:from>
    <xdr:to>
      <xdr:col>22</xdr:col>
      <xdr:colOff>365125</xdr:colOff>
      <xdr:row>78</xdr:row>
      <xdr:rowOff>169108</xdr:rowOff>
    </xdr:to>
    <xdr:cxnSp macro="">
      <xdr:nvCxnSpPr>
        <xdr:cNvPr id="617" name="直線コネクタ 616"/>
        <xdr:cNvCxnSpPr/>
      </xdr:nvCxnSpPr>
      <xdr:spPr>
        <a:xfrm>
          <a:off x="14592300" y="13516197"/>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141217</xdr:rowOff>
    </xdr:from>
    <xdr:to>
      <xdr:col>22</xdr:col>
      <xdr:colOff>415925</xdr:colOff>
      <xdr:row>74</xdr:row>
      <xdr:rowOff>71367</xdr:rowOff>
    </xdr:to>
    <xdr:sp macro="" textlink="">
      <xdr:nvSpPr>
        <xdr:cNvPr id="618" name="フローチャート : 判断 617"/>
        <xdr:cNvSpPr/>
      </xdr:nvSpPr>
      <xdr:spPr>
        <a:xfrm>
          <a:off x="15430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87894</xdr:rowOff>
    </xdr:from>
    <xdr:ext cx="534377" cy="259045"/>
    <xdr:sp macro="" textlink="">
      <xdr:nvSpPr>
        <xdr:cNvPr id="619" name="テキスト ボックス 618"/>
        <xdr:cNvSpPr txBox="1"/>
      </xdr:nvSpPr>
      <xdr:spPr>
        <a:xfrm>
          <a:off x="15214111" y="124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91139</xdr:rowOff>
    </xdr:from>
    <xdr:to>
      <xdr:col>21</xdr:col>
      <xdr:colOff>161925</xdr:colOff>
      <xdr:row>78</xdr:row>
      <xdr:rowOff>143097</xdr:rowOff>
    </xdr:to>
    <xdr:cxnSp macro="">
      <xdr:nvCxnSpPr>
        <xdr:cNvPr id="620" name="直線コネクタ 619"/>
        <xdr:cNvCxnSpPr/>
      </xdr:nvCxnSpPr>
      <xdr:spPr>
        <a:xfrm>
          <a:off x="13703300" y="13464239"/>
          <a:ext cx="889000" cy="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59492</xdr:rowOff>
    </xdr:from>
    <xdr:to>
      <xdr:col>21</xdr:col>
      <xdr:colOff>212725</xdr:colOff>
      <xdr:row>74</xdr:row>
      <xdr:rowOff>161092</xdr:rowOff>
    </xdr:to>
    <xdr:sp macro="" textlink="">
      <xdr:nvSpPr>
        <xdr:cNvPr id="621" name="フローチャート : 判断 620"/>
        <xdr:cNvSpPr/>
      </xdr:nvSpPr>
      <xdr:spPr>
        <a:xfrm>
          <a:off x="14541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6169</xdr:rowOff>
    </xdr:from>
    <xdr:ext cx="534377" cy="259045"/>
    <xdr:sp macro="" textlink="">
      <xdr:nvSpPr>
        <xdr:cNvPr id="622" name="テキスト ボックス 621"/>
        <xdr:cNvSpPr txBox="1"/>
      </xdr:nvSpPr>
      <xdr:spPr>
        <a:xfrm>
          <a:off x="14325111" y="125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88429</xdr:rowOff>
    </xdr:from>
    <xdr:to>
      <xdr:col>19</xdr:col>
      <xdr:colOff>644525</xdr:colOff>
      <xdr:row>78</xdr:row>
      <xdr:rowOff>91139</xdr:rowOff>
    </xdr:to>
    <xdr:cxnSp macro="">
      <xdr:nvCxnSpPr>
        <xdr:cNvPr id="623" name="直線コネクタ 622"/>
        <xdr:cNvCxnSpPr/>
      </xdr:nvCxnSpPr>
      <xdr:spPr>
        <a:xfrm>
          <a:off x="12814300" y="13461529"/>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7028</xdr:rowOff>
    </xdr:from>
    <xdr:to>
      <xdr:col>20</xdr:col>
      <xdr:colOff>9525</xdr:colOff>
      <xdr:row>74</xdr:row>
      <xdr:rowOff>108628</xdr:rowOff>
    </xdr:to>
    <xdr:sp macro="" textlink="">
      <xdr:nvSpPr>
        <xdr:cNvPr id="624" name="フローチャート : 判断 623"/>
        <xdr:cNvSpPr/>
      </xdr:nvSpPr>
      <xdr:spPr>
        <a:xfrm>
          <a:off x="13652500" y="126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125155</xdr:rowOff>
    </xdr:from>
    <xdr:ext cx="534377" cy="259045"/>
    <xdr:sp macro="" textlink="">
      <xdr:nvSpPr>
        <xdr:cNvPr id="625" name="テキスト ボックス 624"/>
        <xdr:cNvSpPr txBox="1"/>
      </xdr:nvSpPr>
      <xdr:spPr>
        <a:xfrm>
          <a:off x="13436111" y="124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151733</xdr:rowOff>
    </xdr:from>
    <xdr:to>
      <xdr:col>18</xdr:col>
      <xdr:colOff>492125</xdr:colOff>
      <xdr:row>74</xdr:row>
      <xdr:rowOff>81883</xdr:rowOff>
    </xdr:to>
    <xdr:sp macro="" textlink="">
      <xdr:nvSpPr>
        <xdr:cNvPr id="626" name="フローチャート : 判断 625"/>
        <xdr:cNvSpPr/>
      </xdr:nvSpPr>
      <xdr:spPr>
        <a:xfrm>
          <a:off x="12763500" y="1266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98410</xdr:rowOff>
    </xdr:from>
    <xdr:ext cx="534377" cy="259045"/>
    <xdr:sp macro="" textlink="">
      <xdr:nvSpPr>
        <xdr:cNvPr id="627" name="テキスト ボックス 626"/>
        <xdr:cNvSpPr txBox="1"/>
      </xdr:nvSpPr>
      <xdr:spPr>
        <a:xfrm>
          <a:off x="12547111" y="124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132122</xdr:rowOff>
    </xdr:from>
    <xdr:to>
      <xdr:col>23</xdr:col>
      <xdr:colOff>568325</xdr:colOff>
      <xdr:row>79</xdr:row>
      <xdr:rowOff>62272</xdr:rowOff>
    </xdr:to>
    <xdr:sp macro="" textlink="">
      <xdr:nvSpPr>
        <xdr:cNvPr id="633" name="円/楕円 632"/>
        <xdr:cNvSpPr/>
      </xdr:nvSpPr>
      <xdr:spPr>
        <a:xfrm>
          <a:off x="16268700" y="13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47049</xdr:rowOff>
    </xdr:from>
    <xdr:ext cx="534377" cy="259045"/>
    <xdr:sp macro="" textlink="">
      <xdr:nvSpPr>
        <xdr:cNvPr id="634" name="公債費該当値テキスト"/>
        <xdr:cNvSpPr txBox="1"/>
      </xdr:nvSpPr>
      <xdr:spPr>
        <a:xfrm>
          <a:off x="16370300" y="1342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25,353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118308</xdr:rowOff>
    </xdr:from>
    <xdr:to>
      <xdr:col>22</xdr:col>
      <xdr:colOff>415925</xdr:colOff>
      <xdr:row>79</xdr:row>
      <xdr:rowOff>48458</xdr:rowOff>
    </xdr:to>
    <xdr:sp macro="" textlink="">
      <xdr:nvSpPr>
        <xdr:cNvPr id="635" name="円/楕円 634"/>
        <xdr:cNvSpPr/>
      </xdr:nvSpPr>
      <xdr:spPr>
        <a:xfrm>
          <a:off x="15430500" y="134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39585</xdr:rowOff>
    </xdr:from>
    <xdr:ext cx="534377" cy="259045"/>
    <xdr:sp macro="" textlink="">
      <xdr:nvSpPr>
        <xdr:cNvPr id="636" name="テキスト ボックス 635"/>
        <xdr:cNvSpPr txBox="1"/>
      </xdr:nvSpPr>
      <xdr:spPr>
        <a:xfrm>
          <a:off x="15214111" y="135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92297</xdr:rowOff>
    </xdr:from>
    <xdr:to>
      <xdr:col>21</xdr:col>
      <xdr:colOff>212725</xdr:colOff>
      <xdr:row>79</xdr:row>
      <xdr:rowOff>22447</xdr:rowOff>
    </xdr:to>
    <xdr:sp macro="" textlink="">
      <xdr:nvSpPr>
        <xdr:cNvPr id="637" name="円/楕円 636"/>
        <xdr:cNvSpPr/>
      </xdr:nvSpPr>
      <xdr:spPr>
        <a:xfrm>
          <a:off x="14541500" y="134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13574</xdr:rowOff>
    </xdr:from>
    <xdr:ext cx="534377" cy="259045"/>
    <xdr:sp macro="" textlink="">
      <xdr:nvSpPr>
        <xdr:cNvPr id="638" name="テキスト ボックス 637"/>
        <xdr:cNvSpPr txBox="1"/>
      </xdr:nvSpPr>
      <xdr:spPr>
        <a:xfrm>
          <a:off x="14325111" y="1355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40339</xdr:rowOff>
    </xdr:from>
    <xdr:to>
      <xdr:col>20</xdr:col>
      <xdr:colOff>9525</xdr:colOff>
      <xdr:row>78</xdr:row>
      <xdr:rowOff>141939</xdr:rowOff>
    </xdr:to>
    <xdr:sp macro="" textlink="">
      <xdr:nvSpPr>
        <xdr:cNvPr id="639" name="円/楕円 638"/>
        <xdr:cNvSpPr/>
      </xdr:nvSpPr>
      <xdr:spPr>
        <a:xfrm>
          <a:off x="13652500" y="1341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133066</xdr:rowOff>
    </xdr:from>
    <xdr:ext cx="534377" cy="259045"/>
    <xdr:sp macro="" textlink="">
      <xdr:nvSpPr>
        <xdr:cNvPr id="640" name="テキスト ボックス 639"/>
        <xdr:cNvSpPr txBox="1"/>
      </xdr:nvSpPr>
      <xdr:spPr>
        <a:xfrm>
          <a:off x="13436111" y="1350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37629</xdr:rowOff>
    </xdr:from>
    <xdr:to>
      <xdr:col>18</xdr:col>
      <xdr:colOff>492125</xdr:colOff>
      <xdr:row>78</xdr:row>
      <xdr:rowOff>139229</xdr:rowOff>
    </xdr:to>
    <xdr:sp macro="" textlink="">
      <xdr:nvSpPr>
        <xdr:cNvPr id="641" name="円/楕円 640"/>
        <xdr:cNvSpPr/>
      </xdr:nvSpPr>
      <xdr:spPr>
        <a:xfrm>
          <a:off x="12763500" y="1341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130356</xdr:rowOff>
    </xdr:from>
    <xdr:ext cx="534377" cy="259045"/>
    <xdr:sp macro="" textlink="">
      <xdr:nvSpPr>
        <xdr:cNvPr id="642" name="テキスト ボックス 641"/>
        <xdr:cNvSpPr txBox="1"/>
      </xdr:nvSpPr>
      <xdr:spPr>
        <a:xfrm>
          <a:off x="12547111" y="1350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8" name="テキスト ボックス 65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0" name="テキスト ボックス 65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62" name="テキスト ボックス 66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155511</xdr:rowOff>
    </xdr:from>
    <xdr:to>
      <xdr:col>23</xdr:col>
      <xdr:colOff>516889</xdr:colOff>
      <xdr:row>97</xdr:row>
      <xdr:rowOff>73597</xdr:rowOff>
    </xdr:to>
    <xdr:cxnSp macro="">
      <xdr:nvCxnSpPr>
        <xdr:cNvPr id="666" name="直線コネクタ 665"/>
        <xdr:cNvCxnSpPr/>
      </xdr:nvCxnSpPr>
      <xdr:spPr>
        <a:xfrm flipV="1">
          <a:off x="16317595" y="15414561"/>
          <a:ext cx="1269"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77424</xdr:rowOff>
    </xdr:from>
    <xdr:ext cx="469744" cy="259045"/>
    <xdr:sp macro="" textlink="">
      <xdr:nvSpPr>
        <xdr:cNvPr id="667" name="積立金最小値テキスト"/>
        <xdr:cNvSpPr txBox="1"/>
      </xdr:nvSpPr>
      <xdr:spPr>
        <a:xfrm>
          <a:off x="16370300" y="1670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8,235</a:t>
          </a:r>
          <a:endParaRPr kumimoji="1" lang="ja-JP" altLang="en-US" sz="1000" b="1">
            <a:latin typeface="ＭＳ Ｐゴシック"/>
          </a:endParaRPr>
        </a:p>
      </xdr:txBody>
    </xdr:sp>
    <xdr:clientData/>
  </xdr:oneCellAnchor>
  <xdr:twoCellAnchor>
    <xdr:from>
      <xdr:col>23</xdr:col>
      <xdr:colOff>428625</xdr:colOff>
      <xdr:row>97</xdr:row>
      <xdr:rowOff>73597</xdr:rowOff>
    </xdr:from>
    <xdr:to>
      <xdr:col>23</xdr:col>
      <xdr:colOff>606425</xdr:colOff>
      <xdr:row>97</xdr:row>
      <xdr:rowOff>73597</xdr:rowOff>
    </xdr:to>
    <xdr:cxnSp macro="">
      <xdr:nvCxnSpPr>
        <xdr:cNvPr id="668" name="直線コネクタ 667"/>
        <xdr:cNvCxnSpPr/>
      </xdr:nvCxnSpPr>
      <xdr:spPr>
        <a:xfrm>
          <a:off x="16230600" y="1670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102188</xdr:rowOff>
    </xdr:from>
    <xdr:ext cx="534377" cy="259045"/>
    <xdr:sp macro="" textlink="">
      <xdr:nvSpPr>
        <xdr:cNvPr id="669" name="積立金最大値テキスト"/>
        <xdr:cNvSpPr txBox="1"/>
      </xdr:nvSpPr>
      <xdr:spPr>
        <a:xfrm>
          <a:off x="16370300" y="151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42,085</a:t>
          </a:r>
          <a:endParaRPr kumimoji="1" lang="ja-JP" altLang="en-US" sz="1000" b="1">
            <a:latin typeface="ＭＳ Ｐゴシック"/>
          </a:endParaRPr>
        </a:p>
      </xdr:txBody>
    </xdr:sp>
    <xdr:clientData/>
  </xdr:oneCellAnchor>
  <xdr:twoCellAnchor>
    <xdr:from>
      <xdr:col>23</xdr:col>
      <xdr:colOff>428625</xdr:colOff>
      <xdr:row>89</xdr:row>
      <xdr:rowOff>155511</xdr:rowOff>
    </xdr:from>
    <xdr:to>
      <xdr:col>23</xdr:col>
      <xdr:colOff>606425</xdr:colOff>
      <xdr:row>89</xdr:row>
      <xdr:rowOff>155511</xdr:rowOff>
    </xdr:to>
    <xdr:cxnSp macro="">
      <xdr:nvCxnSpPr>
        <xdr:cNvPr id="670" name="直線コネクタ 669"/>
        <xdr:cNvCxnSpPr/>
      </xdr:nvCxnSpPr>
      <xdr:spPr>
        <a:xfrm>
          <a:off x="16230600" y="1541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132995</xdr:rowOff>
    </xdr:from>
    <xdr:to>
      <xdr:col>23</xdr:col>
      <xdr:colOff>517525</xdr:colOff>
      <xdr:row>96</xdr:row>
      <xdr:rowOff>79084</xdr:rowOff>
    </xdr:to>
    <xdr:cxnSp macro="">
      <xdr:nvCxnSpPr>
        <xdr:cNvPr id="671" name="直線コネクタ 670"/>
        <xdr:cNvCxnSpPr/>
      </xdr:nvCxnSpPr>
      <xdr:spPr>
        <a:xfrm>
          <a:off x="15481300" y="16420745"/>
          <a:ext cx="838200" cy="1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10889</xdr:rowOff>
    </xdr:from>
    <xdr:ext cx="534377" cy="259045"/>
    <xdr:sp macro="" textlink="">
      <xdr:nvSpPr>
        <xdr:cNvPr id="672" name="積立金平均値テキスト"/>
        <xdr:cNvSpPr txBox="1"/>
      </xdr:nvSpPr>
      <xdr:spPr>
        <a:xfrm>
          <a:off x="16370300" y="15955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22,648</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159462</xdr:rowOff>
    </xdr:from>
    <xdr:to>
      <xdr:col>23</xdr:col>
      <xdr:colOff>568325</xdr:colOff>
      <xdr:row>94</xdr:row>
      <xdr:rowOff>89612</xdr:rowOff>
    </xdr:to>
    <xdr:sp macro="" textlink="">
      <xdr:nvSpPr>
        <xdr:cNvPr id="673" name="フローチャート : 判断 672"/>
        <xdr:cNvSpPr/>
      </xdr:nvSpPr>
      <xdr:spPr>
        <a:xfrm>
          <a:off x="16268700" y="161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132995</xdr:rowOff>
    </xdr:from>
    <xdr:to>
      <xdr:col>22</xdr:col>
      <xdr:colOff>365125</xdr:colOff>
      <xdr:row>97</xdr:row>
      <xdr:rowOff>123241</xdr:rowOff>
    </xdr:to>
    <xdr:cxnSp macro="">
      <xdr:nvCxnSpPr>
        <xdr:cNvPr id="674" name="直線コネクタ 673"/>
        <xdr:cNvCxnSpPr/>
      </xdr:nvCxnSpPr>
      <xdr:spPr>
        <a:xfrm flipV="1">
          <a:off x="14592300" y="16420745"/>
          <a:ext cx="889000" cy="3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91</xdr:row>
      <xdr:rowOff>147613</xdr:rowOff>
    </xdr:from>
    <xdr:to>
      <xdr:col>22</xdr:col>
      <xdr:colOff>415925</xdr:colOff>
      <xdr:row>92</xdr:row>
      <xdr:rowOff>77763</xdr:rowOff>
    </xdr:to>
    <xdr:sp macro="" textlink="">
      <xdr:nvSpPr>
        <xdr:cNvPr id="675" name="フローチャート : 判断 674"/>
        <xdr:cNvSpPr/>
      </xdr:nvSpPr>
      <xdr:spPr>
        <a:xfrm>
          <a:off x="15430500" y="1574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94290</xdr:rowOff>
    </xdr:from>
    <xdr:ext cx="534377" cy="259045"/>
    <xdr:sp macro="" textlink="">
      <xdr:nvSpPr>
        <xdr:cNvPr id="676" name="テキスト ボックス 675"/>
        <xdr:cNvSpPr txBox="1"/>
      </xdr:nvSpPr>
      <xdr:spPr>
        <a:xfrm>
          <a:off x="15214111" y="1552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31,959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119659</xdr:rowOff>
    </xdr:from>
    <xdr:to>
      <xdr:col>21</xdr:col>
      <xdr:colOff>161925</xdr:colOff>
      <xdr:row>97</xdr:row>
      <xdr:rowOff>123241</xdr:rowOff>
    </xdr:to>
    <xdr:cxnSp macro="">
      <xdr:nvCxnSpPr>
        <xdr:cNvPr id="677" name="直線コネクタ 676"/>
        <xdr:cNvCxnSpPr/>
      </xdr:nvCxnSpPr>
      <xdr:spPr>
        <a:xfrm>
          <a:off x="13703300" y="16578859"/>
          <a:ext cx="889000" cy="17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66039</xdr:rowOff>
    </xdr:from>
    <xdr:to>
      <xdr:col>21</xdr:col>
      <xdr:colOff>212725</xdr:colOff>
      <xdr:row>94</xdr:row>
      <xdr:rowOff>167639</xdr:rowOff>
    </xdr:to>
    <xdr:sp macro="" textlink="">
      <xdr:nvSpPr>
        <xdr:cNvPr id="678" name="フローチャート : 判断 677"/>
        <xdr:cNvSpPr/>
      </xdr:nvSpPr>
      <xdr:spPr>
        <a:xfrm>
          <a:off x="14541500" y="1618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12716</xdr:rowOff>
    </xdr:from>
    <xdr:ext cx="534377" cy="259045"/>
    <xdr:sp macro="" textlink="">
      <xdr:nvSpPr>
        <xdr:cNvPr id="679" name="テキスト ボックス 678"/>
        <xdr:cNvSpPr txBox="1"/>
      </xdr:nvSpPr>
      <xdr:spPr>
        <a:xfrm>
          <a:off x="14325111" y="159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80987</xdr:rowOff>
    </xdr:from>
    <xdr:to>
      <xdr:col>19</xdr:col>
      <xdr:colOff>644525</xdr:colOff>
      <xdr:row>96</xdr:row>
      <xdr:rowOff>119659</xdr:rowOff>
    </xdr:to>
    <xdr:cxnSp macro="">
      <xdr:nvCxnSpPr>
        <xdr:cNvPr id="680" name="直線コネクタ 679"/>
        <xdr:cNvCxnSpPr/>
      </xdr:nvCxnSpPr>
      <xdr:spPr>
        <a:xfrm>
          <a:off x="12814300" y="16540187"/>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24473</xdr:rowOff>
    </xdr:from>
    <xdr:to>
      <xdr:col>20</xdr:col>
      <xdr:colOff>9525</xdr:colOff>
      <xdr:row>94</xdr:row>
      <xdr:rowOff>126073</xdr:rowOff>
    </xdr:to>
    <xdr:sp macro="" textlink="">
      <xdr:nvSpPr>
        <xdr:cNvPr id="681" name="フローチャート : 判断 680"/>
        <xdr:cNvSpPr/>
      </xdr:nvSpPr>
      <xdr:spPr>
        <a:xfrm>
          <a:off x="13652500" y="1614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142600</xdr:rowOff>
    </xdr:from>
    <xdr:ext cx="534377" cy="259045"/>
    <xdr:sp macro="" textlink="">
      <xdr:nvSpPr>
        <xdr:cNvPr id="682" name="テキスト ボックス 681"/>
        <xdr:cNvSpPr txBox="1"/>
      </xdr:nvSpPr>
      <xdr:spPr>
        <a:xfrm>
          <a:off x="13436111" y="1591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21,691</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170320</xdr:rowOff>
    </xdr:from>
    <xdr:to>
      <xdr:col>18</xdr:col>
      <xdr:colOff>492125</xdr:colOff>
      <xdr:row>95</xdr:row>
      <xdr:rowOff>100470</xdr:rowOff>
    </xdr:to>
    <xdr:sp macro="" textlink="">
      <xdr:nvSpPr>
        <xdr:cNvPr id="683" name="フローチャート : 判断 682"/>
        <xdr:cNvSpPr/>
      </xdr:nvSpPr>
      <xdr:spPr>
        <a:xfrm>
          <a:off x="12763500" y="162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116997</xdr:rowOff>
    </xdr:from>
    <xdr:ext cx="534377" cy="259045"/>
    <xdr:sp macro="" textlink="">
      <xdr:nvSpPr>
        <xdr:cNvPr id="684" name="テキスト ボックス 683"/>
        <xdr:cNvSpPr txBox="1"/>
      </xdr:nvSpPr>
      <xdr:spPr>
        <a:xfrm>
          <a:off x="12547111" y="160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28284</xdr:rowOff>
    </xdr:from>
    <xdr:to>
      <xdr:col>23</xdr:col>
      <xdr:colOff>568325</xdr:colOff>
      <xdr:row>96</xdr:row>
      <xdr:rowOff>129884</xdr:rowOff>
    </xdr:to>
    <xdr:sp macro="" textlink="">
      <xdr:nvSpPr>
        <xdr:cNvPr id="690" name="円/楕円 689"/>
        <xdr:cNvSpPr/>
      </xdr:nvSpPr>
      <xdr:spPr>
        <a:xfrm>
          <a:off x="16268700" y="164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6711</xdr:rowOff>
    </xdr:from>
    <xdr:ext cx="534377" cy="259045"/>
    <xdr:sp macro="" textlink="">
      <xdr:nvSpPr>
        <xdr:cNvPr id="691" name="積立金該当値テキスト"/>
        <xdr:cNvSpPr txBox="1"/>
      </xdr:nvSpPr>
      <xdr:spPr>
        <a:xfrm>
          <a:off x="16370300" y="164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82195</xdr:rowOff>
    </xdr:from>
    <xdr:to>
      <xdr:col>22</xdr:col>
      <xdr:colOff>415925</xdr:colOff>
      <xdr:row>96</xdr:row>
      <xdr:rowOff>12345</xdr:rowOff>
    </xdr:to>
    <xdr:sp macro="" textlink="">
      <xdr:nvSpPr>
        <xdr:cNvPr id="692" name="円/楕円 691"/>
        <xdr:cNvSpPr/>
      </xdr:nvSpPr>
      <xdr:spPr>
        <a:xfrm>
          <a:off x="15430500" y="163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3472</xdr:rowOff>
    </xdr:from>
    <xdr:ext cx="534377" cy="259045"/>
    <xdr:sp macro="" textlink="">
      <xdr:nvSpPr>
        <xdr:cNvPr id="693" name="テキスト ボックス 692"/>
        <xdr:cNvSpPr txBox="1"/>
      </xdr:nvSpPr>
      <xdr:spPr>
        <a:xfrm>
          <a:off x="15214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72441</xdr:rowOff>
    </xdr:from>
    <xdr:to>
      <xdr:col>21</xdr:col>
      <xdr:colOff>212725</xdr:colOff>
      <xdr:row>98</xdr:row>
      <xdr:rowOff>2591</xdr:rowOff>
    </xdr:to>
    <xdr:sp macro="" textlink="">
      <xdr:nvSpPr>
        <xdr:cNvPr id="694" name="円/楕円 693"/>
        <xdr:cNvSpPr/>
      </xdr:nvSpPr>
      <xdr:spPr>
        <a:xfrm>
          <a:off x="14541500" y="167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165168</xdr:rowOff>
    </xdr:from>
    <xdr:ext cx="469744" cy="259045"/>
    <xdr:sp macro="" textlink="">
      <xdr:nvSpPr>
        <xdr:cNvPr id="695" name="テキスト ボックス 694"/>
        <xdr:cNvSpPr txBox="1"/>
      </xdr:nvSpPr>
      <xdr:spPr>
        <a:xfrm>
          <a:off x="14357427" y="167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68859</xdr:rowOff>
    </xdr:from>
    <xdr:to>
      <xdr:col>20</xdr:col>
      <xdr:colOff>9525</xdr:colOff>
      <xdr:row>96</xdr:row>
      <xdr:rowOff>170459</xdr:rowOff>
    </xdr:to>
    <xdr:sp macro="" textlink="">
      <xdr:nvSpPr>
        <xdr:cNvPr id="696" name="円/楕円 695"/>
        <xdr:cNvSpPr/>
      </xdr:nvSpPr>
      <xdr:spPr>
        <a:xfrm>
          <a:off x="13652500" y="165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161586</xdr:rowOff>
    </xdr:from>
    <xdr:ext cx="534377" cy="259045"/>
    <xdr:sp macro="" textlink="">
      <xdr:nvSpPr>
        <xdr:cNvPr id="697" name="テキスト ボックス 696"/>
        <xdr:cNvSpPr txBox="1"/>
      </xdr:nvSpPr>
      <xdr:spPr>
        <a:xfrm>
          <a:off x="13436111" y="1662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30187</xdr:rowOff>
    </xdr:from>
    <xdr:to>
      <xdr:col>18</xdr:col>
      <xdr:colOff>492125</xdr:colOff>
      <xdr:row>96</xdr:row>
      <xdr:rowOff>131787</xdr:rowOff>
    </xdr:to>
    <xdr:sp macro="" textlink="">
      <xdr:nvSpPr>
        <xdr:cNvPr id="698" name="円/楕円 697"/>
        <xdr:cNvSpPr/>
      </xdr:nvSpPr>
      <xdr:spPr>
        <a:xfrm>
          <a:off x="12763500" y="164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122914</xdr:rowOff>
    </xdr:from>
    <xdr:ext cx="534377" cy="259045"/>
    <xdr:sp macro="" textlink="">
      <xdr:nvSpPr>
        <xdr:cNvPr id="699" name="テキスト ボックス 698"/>
        <xdr:cNvSpPr txBox="1"/>
      </xdr:nvSpPr>
      <xdr:spPr>
        <a:xfrm>
          <a:off x="12547111" y="1658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3" name="テキスト ボックス 71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15" name="テキスト ボックス 71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17" name="テキスト ボックス 71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19" name="テキスト ボックス 718"/>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1" name="テキスト ボックス 72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3" name="テキスト ボックス 72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17236</xdr:rowOff>
    </xdr:from>
    <xdr:to>
      <xdr:col>32</xdr:col>
      <xdr:colOff>186689</xdr:colOff>
      <xdr:row>39</xdr:row>
      <xdr:rowOff>98878</xdr:rowOff>
    </xdr:to>
    <xdr:cxnSp macro="">
      <xdr:nvCxnSpPr>
        <xdr:cNvPr id="725" name="直線コネクタ 724"/>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135363</xdr:rowOff>
    </xdr:from>
    <xdr:ext cx="378565" cy="259045"/>
    <xdr:sp macro="" textlink="">
      <xdr:nvSpPr>
        <xdr:cNvPr id="728" name="投資及び出資金最大値テキスト"/>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32</xdr:col>
      <xdr:colOff>98425</xdr:colOff>
      <xdr:row>31</xdr:row>
      <xdr:rowOff>17236</xdr:rowOff>
    </xdr:from>
    <xdr:to>
      <xdr:col>32</xdr:col>
      <xdr:colOff>276225</xdr:colOff>
      <xdr:row>31</xdr:row>
      <xdr:rowOff>17236</xdr:rowOff>
    </xdr:to>
    <xdr:cxnSp macro="">
      <xdr:nvCxnSpPr>
        <xdr:cNvPr id="729" name="直線コネクタ 728"/>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56424</xdr:rowOff>
    </xdr:from>
    <xdr:to>
      <xdr:col>32</xdr:col>
      <xdr:colOff>187325</xdr:colOff>
      <xdr:row>39</xdr:row>
      <xdr:rowOff>69487</xdr:rowOff>
    </xdr:to>
    <xdr:cxnSp macro="">
      <xdr:nvCxnSpPr>
        <xdr:cNvPr id="730" name="直線コネクタ 729"/>
        <xdr:cNvCxnSpPr/>
      </xdr:nvCxnSpPr>
      <xdr:spPr>
        <a:xfrm>
          <a:off x="21323300" y="67429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67690</xdr:rowOff>
    </xdr:from>
    <xdr:ext cx="378565" cy="259045"/>
    <xdr:sp macro="" textlink="">
      <xdr:nvSpPr>
        <xdr:cNvPr id="731" name="投資及び出資金平均値テキスト"/>
        <xdr:cNvSpPr txBox="1"/>
      </xdr:nvSpPr>
      <xdr:spPr>
        <a:xfrm>
          <a:off x="22212300" y="60684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44813</xdr:rowOff>
    </xdr:from>
    <xdr:to>
      <xdr:col>32</xdr:col>
      <xdr:colOff>238125</xdr:colOff>
      <xdr:row>36</xdr:row>
      <xdr:rowOff>146413</xdr:rowOff>
    </xdr:to>
    <xdr:sp macro="" textlink="">
      <xdr:nvSpPr>
        <xdr:cNvPr id="732" name="フローチャート : 判断 731"/>
        <xdr:cNvSpPr/>
      </xdr:nvSpPr>
      <xdr:spPr>
        <a:xfrm>
          <a:off x="22110700" y="621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56424</xdr:rowOff>
    </xdr:from>
    <xdr:to>
      <xdr:col>31</xdr:col>
      <xdr:colOff>34925</xdr:colOff>
      <xdr:row>39</xdr:row>
      <xdr:rowOff>56424</xdr:rowOff>
    </xdr:to>
    <xdr:cxnSp macro="">
      <xdr:nvCxnSpPr>
        <xdr:cNvPr id="733" name="直線コネクタ 732"/>
        <xdr:cNvCxnSpPr/>
      </xdr:nvCxnSpPr>
      <xdr:spPr>
        <a:xfrm>
          <a:off x="20434300" y="6742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29</xdr:row>
      <xdr:rowOff>170543</xdr:rowOff>
    </xdr:from>
    <xdr:to>
      <xdr:col>31</xdr:col>
      <xdr:colOff>85725</xdr:colOff>
      <xdr:row>30</xdr:row>
      <xdr:rowOff>100693</xdr:rowOff>
    </xdr:to>
    <xdr:sp macro="" textlink="">
      <xdr:nvSpPr>
        <xdr:cNvPr id="734" name="フローチャート : 判断 733"/>
        <xdr:cNvSpPr/>
      </xdr:nvSpPr>
      <xdr:spPr>
        <a:xfrm>
          <a:off x="21272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28</xdr:row>
      <xdr:rowOff>117220</xdr:rowOff>
    </xdr:from>
    <xdr:ext cx="378565" cy="259045"/>
    <xdr:sp macro="" textlink="">
      <xdr:nvSpPr>
        <xdr:cNvPr id="735" name="テキスト ボックス 734"/>
        <xdr:cNvSpPr txBox="1"/>
      </xdr:nvSpPr>
      <xdr:spPr>
        <a:xfrm>
          <a:off x="21134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56424</xdr:rowOff>
    </xdr:from>
    <xdr:to>
      <xdr:col>29</xdr:col>
      <xdr:colOff>517525</xdr:colOff>
      <xdr:row>39</xdr:row>
      <xdr:rowOff>84183</xdr:rowOff>
    </xdr:to>
    <xdr:cxnSp macro="">
      <xdr:nvCxnSpPr>
        <xdr:cNvPr id="736" name="直線コネクタ 735"/>
        <xdr:cNvCxnSpPr/>
      </xdr:nvCxnSpPr>
      <xdr:spPr>
        <a:xfrm flipV="1">
          <a:off x="19545300" y="67429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62774</xdr:rowOff>
    </xdr:from>
    <xdr:to>
      <xdr:col>29</xdr:col>
      <xdr:colOff>568325</xdr:colOff>
      <xdr:row>34</xdr:row>
      <xdr:rowOff>164374</xdr:rowOff>
    </xdr:to>
    <xdr:sp macro="" textlink="">
      <xdr:nvSpPr>
        <xdr:cNvPr id="737" name="フローチャート : 判断 736"/>
        <xdr:cNvSpPr/>
      </xdr:nvSpPr>
      <xdr:spPr>
        <a:xfrm>
          <a:off x="20383500" y="589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9451</xdr:rowOff>
    </xdr:from>
    <xdr:ext cx="378565" cy="259045"/>
    <xdr:sp macro="" textlink="">
      <xdr:nvSpPr>
        <xdr:cNvPr id="738" name="テキスト ボックス 737"/>
        <xdr:cNvSpPr txBox="1"/>
      </xdr:nvSpPr>
      <xdr:spPr>
        <a:xfrm>
          <a:off x="20245017" y="566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84183</xdr:rowOff>
    </xdr:from>
    <xdr:to>
      <xdr:col>28</xdr:col>
      <xdr:colOff>314325</xdr:colOff>
      <xdr:row>39</xdr:row>
      <xdr:rowOff>98878</xdr:rowOff>
    </xdr:to>
    <xdr:cxnSp macro="">
      <xdr:nvCxnSpPr>
        <xdr:cNvPr id="739" name="直線コネクタ 738"/>
        <xdr:cNvCxnSpPr/>
      </xdr:nvCxnSpPr>
      <xdr:spPr>
        <a:xfrm flipV="1">
          <a:off x="18656300" y="67707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31</xdr:row>
      <xdr:rowOff>43180</xdr:rowOff>
    </xdr:from>
    <xdr:to>
      <xdr:col>28</xdr:col>
      <xdr:colOff>365125</xdr:colOff>
      <xdr:row>31</xdr:row>
      <xdr:rowOff>144780</xdr:rowOff>
    </xdr:to>
    <xdr:sp macro="" textlink="">
      <xdr:nvSpPr>
        <xdr:cNvPr id="740" name="フローチャート : 判断 739"/>
        <xdr:cNvSpPr/>
      </xdr:nvSpPr>
      <xdr:spPr>
        <a:xfrm>
          <a:off x="19494500" y="53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161307</xdr:rowOff>
    </xdr:from>
    <xdr:ext cx="378565" cy="259045"/>
    <xdr:sp macro="" textlink="">
      <xdr:nvSpPr>
        <xdr:cNvPr id="741" name="テキスト ボックス 740"/>
        <xdr:cNvSpPr txBox="1"/>
      </xdr:nvSpPr>
      <xdr:spPr>
        <a:xfrm>
          <a:off x="19356017" y="513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7257</xdr:rowOff>
    </xdr:from>
    <xdr:to>
      <xdr:col>27</xdr:col>
      <xdr:colOff>161925</xdr:colOff>
      <xdr:row>33</xdr:row>
      <xdr:rowOff>108857</xdr:rowOff>
    </xdr:to>
    <xdr:sp macro="" textlink="">
      <xdr:nvSpPr>
        <xdr:cNvPr id="742" name="フローチャート : 判断 741"/>
        <xdr:cNvSpPr/>
      </xdr:nvSpPr>
      <xdr:spPr>
        <a:xfrm>
          <a:off x="18605500" y="566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31</xdr:row>
      <xdr:rowOff>125384</xdr:rowOff>
    </xdr:from>
    <xdr:ext cx="378565" cy="259045"/>
    <xdr:sp macro="" textlink="">
      <xdr:nvSpPr>
        <xdr:cNvPr id="743" name="テキスト ボックス 742"/>
        <xdr:cNvSpPr txBox="1"/>
      </xdr:nvSpPr>
      <xdr:spPr>
        <a:xfrm>
          <a:off x="18467017" y="544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18687</xdr:rowOff>
    </xdr:from>
    <xdr:to>
      <xdr:col>32</xdr:col>
      <xdr:colOff>238125</xdr:colOff>
      <xdr:row>39</xdr:row>
      <xdr:rowOff>120287</xdr:rowOff>
    </xdr:to>
    <xdr:sp macro="" textlink="">
      <xdr:nvSpPr>
        <xdr:cNvPr id="749" name="円/楕円 748"/>
        <xdr:cNvSpPr/>
      </xdr:nvSpPr>
      <xdr:spPr>
        <a:xfrm>
          <a:off x="221107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105064</xdr:rowOff>
    </xdr:from>
    <xdr:ext cx="313932" cy="259045"/>
    <xdr:sp macro="" textlink="">
      <xdr:nvSpPr>
        <xdr:cNvPr id="750" name="投資及び出資金該当値テキスト"/>
        <xdr:cNvSpPr txBox="1"/>
      </xdr:nvSpPr>
      <xdr:spPr>
        <a:xfrm>
          <a:off x="22212300" y="662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5624</xdr:rowOff>
    </xdr:from>
    <xdr:to>
      <xdr:col>31</xdr:col>
      <xdr:colOff>85725</xdr:colOff>
      <xdr:row>39</xdr:row>
      <xdr:rowOff>107224</xdr:rowOff>
    </xdr:to>
    <xdr:sp macro="" textlink="">
      <xdr:nvSpPr>
        <xdr:cNvPr id="751" name="円/楕円 750"/>
        <xdr:cNvSpPr/>
      </xdr:nvSpPr>
      <xdr:spPr>
        <a:xfrm>
          <a:off x="21272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98351</xdr:rowOff>
    </xdr:from>
    <xdr:ext cx="313932" cy="259045"/>
    <xdr:sp macro="" textlink="">
      <xdr:nvSpPr>
        <xdr:cNvPr id="752" name="テキスト ボックス 751"/>
        <xdr:cNvSpPr txBox="1"/>
      </xdr:nvSpPr>
      <xdr:spPr>
        <a:xfrm>
          <a:off x="21166333" y="67849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5624</xdr:rowOff>
    </xdr:from>
    <xdr:to>
      <xdr:col>29</xdr:col>
      <xdr:colOff>568325</xdr:colOff>
      <xdr:row>39</xdr:row>
      <xdr:rowOff>107224</xdr:rowOff>
    </xdr:to>
    <xdr:sp macro="" textlink="">
      <xdr:nvSpPr>
        <xdr:cNvPr id="753" name="円/楕円 752"/>
        <xdr:cNvSpPr/>
      </xdr:nvSpPr>
      <xdr:spPr>
        <a:xfrm>
          <a:off x="20383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98351</xdr:rowOff>
    </xdr:from>
    <xdr:ext cx="313932" cy="259045"/>
    <xdr:sp macro="" textlink="">
      <xdr:nvSpPr>
        <xdr:cNvPr id="754" name="テキスト ボックス 753"/>
        <xdr:cNvSpPr txBox="1"/>
      </xdr:nvSpPr>
      <xdr:spPr>
        <a:xfrm>
          <a:off x="20277333" y="67849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33383</xdr:rowOff>
    </xdr:from>
    <xdr:to>
      <xdr:col>28</xdr:col>
      <xdr:colOff>365125</xdr:colOff>
      <xdr:row>39</xdr:row>
      <xdr:rowOff>134983</xdr:rowOff>
    </xdr:to>
    <xdr:sp macro="" textlink="">
      <xdr:nvSpPr>
        <xdr:cNvPr id="755" name="円/楕円 754"/>
        <xdr:cNvSpPr/>
      </xdr:nvSpPr>
      <xdr:spPr>
        <a:xfrm>
          <a:off x="19494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126110</xdr:rowOff>
    </xdr:from>
    <xdr:ext cx="249299" cy="259045"/>
    <xdr:sp macro="" textlink="">
      <xdr:nvSpPr>
        <xdr:cNvPr id="756" name="テキスト ボックス 755"/>
        <xdr:cNvSpPr txBox="1"/>
      </xdr:nvSpPr>
      <xdr:spPr>
        <a:xfrm>
          <a:off x="19420649" y="681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7" name="円/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8" name="テキスト ボックス 75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72" name="テキスト ボックス 771"/>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74" name="テキスト ボックス 773"/>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76" name="テキスト ボックス 775"/>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78" name="テキスト ボックス 777"/>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89179</xdr:rowOff>
    </xdr:from>
    <xdr:to>
      <xdr:col>32</xdr:col>
      <xdr:colOff>186689</xdr:colOff>
      <xdr:row>58</xdr:row>
      <xdr:rowOff>139700</xdr:rowOff>
    </xdr:to>
    <xdr:cxnSp macro="">
      <xdr:nvCxnSpPr>
        <xdr:cNvPr id="780" name="直線コネクタ 779"/>
        <xdr:cNvCxnSpPr/>
      </xdr:nvCxnSpPr>
      <xdr:spPr>
        <a:xfrm flipV="1">
          <a:off x="22159595" y="8833129"/>
          <a:ext cx="1269" cy="12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35856</xdr:rowOff>
    </xdr:from>
    <xdr:ext cx="469744" cy="259045"/>
    <xdr:sp macro="" textlink="">
      <xdr:nvSpPr>
        <xdr:cNvPr id="783" name="貸付金最大値テキスト"/>
        <xdr:cNvSpPr txBox="1"/>
      </xdr:nvSpPr>
      <xdr:spPr>
        <a:xfrm>
          <a:off x="22212300" y="860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a:t>
          </a:r>
          <a:endParaRPr kumimoji="1" lang="ja-JP" altLang="en-US" sz="1000" b="1">
            <a:latin typeface="ＭＳ Ｐゴシック"/>
          </a:endParaRPr>
        </a:p>
      </xdr:txBody>
    </xdr:sp>
    <xdr:clientData/>
  </xdr:oneCellAnchor>
  <xdr:twoCellAnchor>
    <xdr:from>
      <xdr:col>32</xdr:col>
      <xdr:colOff>98425</xdr:colOff>
      <xdr:row>51</xdr:row>
      <xdr:rowOff>89179</xdr:rowOff>
    </xdr:from>
    <xdr:to>
      <xdr:col>32</xdr:col>
      <xdr:colOff>276225</xdr:colOff>
      <xdr:row>51</xdr:row>
      <xdr:rowOff>89179</xdr:rowOff>
    </xdr:to>
    <xdr:cxnSp macro="">
      <xdr:nvCxnSpPr>
        <xdr:cNvPr id="784" name="直線コネクタ 783"/>
        <xdr:cNvCxnSpPr/>
      </xdr:nvCxnSpPr>
      <xdr:spPr>
        <a:xfrm>
          <a:off x="22072600" y="883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69291</xdr:rowOff>
    </xdr:from>
    <xdr:to>
      <xdr:col>32</xdr:col>
      <xdr:colOff>187325</xdr:colOff>
      <xdr:row>58</xdr:row>
      <xdr:rowOff>69748</xdr:rowOff>
    </xdr:to>
    <xdr:cxnSp macro="">
      <xdr:nvCxnSpPr>
        <xdr:cNvPr id="785" name="直線コネクタ 784"/>
        <xdr:cNvCxnSpPr/>
      </xdr:nvCxnSpPr>
      <xdr:spPr>
        <a:xfrm flipV="1">
          <a:off x="21323300" y="1001339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83431</xdr:rowOff>
    </xdr:from>
    <xdr:ext cx="469744" cy="259045"/>
    <xdr:sp macro="" textlink="">
      <xdr:nvSpPr>
        <xdr:cNvPr id="786" name="貸付金平均値テキスト"/>
        <xdr:cNvSpPr txBox="1"/>
      </xdr:nvSpPr>
      <xdr:spPr>
        <a:xfrm>
          <a:off x="22212300" y="9513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1,624</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60554</xdr:rowOff>
    </xdr:from>
    <xdr:to>
      <xdr:col>32</xdr:col>
      <xdr:colOff>238125</xdr:colOff>
      <xdr:row>56</xdr:row>
      <xdr:rowOff>162154</xdr:rowOff>
    </xdr:to>
    <xdr:sp macro="" textlink="">
      <xdr:nvSpPr>
        <xdr:cNvPr id="787" name="フローチャート : 判断 786"/>
        <xdr:cNvSpPr/>
      </xdr:nvSpPr>
      <xdr:spPr>
        <a:xfrm>
          <a:off x="221107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69748</xdr:rowOff>
    </xdr:from>
    <xdr:to>
      <xdr:col>31</xdr:col>
      <xdr:colOff>34925</xdr:colOff>
      <xdr:row>58</xdr:row>
      <xdr:rowOff>70434</xdr:rowOff>
    </xdr:to>
    <xdr:cxnSp macro="">
      <xdr:nvCxnSpPr>
        <xdr:cNvPr id="788" name="直線コネクタ 787"/>
        <xdr:cNvCxnSpPr/>
      </xdr:nvCxnSpPr>
      <xdr:spPr>
        <a:xfrm flipV="1">
          <a:off x="20434300" y="1001384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148107</xdr:rowOff>
    </xdr:from>
    <xdr:to>
      <xdr:col>31</xdr:col>
      <xdr:colOff>85725</xdr:colOff>
      <xdr:row>51</xdr:row>
      <xdr:rowOff>78257</xdr:rowOff>
    </xdr:to>
    <xdr:sp macro="" textlink="">
      <xdr:nvSpPr>
        <xdr:cNvPr id="789" name="フローチャート : 判断 788"/>
        <xdr:cNvSpPr/>
      </xdr:nvSpPr>
      <xdr:spPr>
        <a:xfrm>
          <a:off x="21272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49</xdr:row>
      <xdr:rowOff>94784</xdr:rowOff>
    </xdr:from>
    <xdr:ext cx="469744" cy="259045"/>
    <xdr:sp macro="" textlink="">
      <xdr:nvSpPr>
        <xdr:cNvPr id="790" name="テキスト ボックス 789"/>
        <xdr:cNvSpPr txBox="1"/>
      </xdr:nvSpPr>
      <xdr:spPr>
        <a:xfrm>
          <a:off x="21088427"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70434</xdr:rowOff>
    </xdr:from>
    <xdr:to>
      <xdr:col>29</xdr:col>
      <xdr:colOff>517525</xdr:colOff>
      <xdr:row>58</xdr:row>
      <xdr:rowOff>100609</xdr:rowOff>
    </xdr:to>
    <xdr:cxnSp macro="">
      <xdr:nvCxnSpPr>
        <xdr:cNvPr id="791" name="直線コネクタ 790"/>
        <xdr:cNvCxnSpPr/>
      </xdr:nvCxnSpPr>
      <xdr:spPr>
        <a:xfrm flipV="1">
          <a:off x="19545300" y="10014534"/>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51</xdr:row>
      <xdr:rowOff>27636</xdr:rowOff>
    </xdr:from>
    <xdr:to>
      <xdr:col>29</xdr:col>
      <xdr:colOff>568325</xdr:colOff>
      <xdr:row>51</xdr:row>
      <xdr:rowOff>129236</xdr:rowOff>
    </xdr:to>
    <xdr:sp macro="" textlink="">
      <xdr:nvSpPr>
        <xdr:cNvPr id="792" name="フローチャート : 判断 791"/>
        <xdr:cNvSpPr/>
      </xdr:nvSpPr>
      <xdr:spPr>
        <a:xfrm>
          <a:off x="20383500" y="877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49</xdr:row>
      <xdr:rowOff>145763</xdr:rowOff>
    </xdr:from>
    <xdr:ext cx="469744" cy="259045"/>
    <xdr:sp macro="" textlink="">
      <xdr:nvSpPr>
        <xdr:cNvPr id="793" name="テキスト ボックス 792"/>
        <xdr:cNvSpPr txBox="1"/>
      </xdr:nvSpPr>
      <xdr:spPr>
        <a:xfrm>
          <a:off x="20199427" y="85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100609</xdr:rowOff>
    </xdr:from>
    <xdr:to>
      <xdr:col>28</xdr:col>
      <xdr:colOff>314325</xdr:colOff>
      <xdr:row>58</xdr:row>
      <xdr:rowOff>110668</xdr:rowOff>
    </xdr:to>
    <xdr:cxnSp macro="">
      <xdr:nvCxnSpPr>
        <xdr:cNvPr id="794" name="直線コネクタ 793"/>
        <xdr:cNvCxnSpPr/>
      </xdr:nvCxnSpPr>
      <xdr:spPr>
        <a:xfrm flipV="1">
          <a:off x="18656300" y="1004470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889</xdr:rowOff>
    </xdr:from>
    <xdr:to>
      <xdr:col>28</xdr:col>
      <xdr:colOff>365125</xdr:colOff>
      <xdr:row>51</xdr:row>
      <xdr:rowOff>102489</xdr:rowOff>
    </xdr:to>
    <xdr:sp macro="" textlink="">
      <xdr:nvSpPr>
        <xdr:cNvPr id="795" name="フローチャート : 判断 794"/>
        <xdr:cNvSpPr/>
      </xdr:nvSpPr>
      <xdr:spPr>
        <a:xfrm>
          <a:off x="19494500" y="874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49</xdr:row>
      <xdr:rowOff>119016</xdr:rowOff>
    </xdr:from>
    <xdr:ext cx="469744" cy="259045"/>
    <xdr:sp macro="" textlink="">
      <xdr:nvSpPr>
        <xdr:cNvPr id="796" name="テキスト ボックス 795"/>
        <xdr:cNvSpPr txBox="1"/>
      </xdr:nvSpPr>
      <xdr:spPr>
        <a:xfrm>
          <a:off x="19310427" y="852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5,635</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40208</xdr:rowOff>
    </xdr:from>
    <xdr:to>
      <xdr:col>27</xdr:col>
      <xdr:colOff>161925</xdr:colOff>
      <xdr:row>51</xdr:row>
      <xdr:rowOff>141808</xdr:rowOff>
    </xdr:to>
    <xdr:sp macro="" textlink="">
      <xdr:nvSpPr>
        <xdr:cNvPr id="797" name="フローチャート : 判断 796"/>
        <xdr:cNvSpPr/>
      </xdr:nvSpPr>
      <xdr:spPr>
        <a:xfrm>
          <a:off x="18605500" y="878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158335</xdr:rowOff>
    </xdr:from>
    <xdr:ext cx="469744" cy="259045"/>
    <xdr:sp macro="" textlink="">
      <xdr:nvSpPr>
        <xdr:cNvPr id="798" name="テキスト ボックス 797"/>
        <xdr:cNvSpPr txBox="1"/>
      </xdr:nvSpPr>
      <xdr:spPr>
        <a:xfrm>
          <a:off x="18421427" y="855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18491</xdr:rowOff>
    </xdr:from>
    <xdr:to>
      <xdr:col>32</xdr:col>
      <xdr:colOff>238125</xdr:colOff>
      <xdr:row>58</xdr:row>
      <xdr:rowOff>120091</xdr:rowOff>
    </xdr:to>
    <xdr:sp macro="" textlink="">
      <xdr:nvSpPr>
        <xdr:cNvPr id="804" name="円/楕円 803"/>
        <xdr:cNvSpPr/>
      </xdr:nvSpPr>
      <xdr:spPr>
        <a:xfrm>
          <a:off x="22110700" y="9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104868</xdr:rowOff>
    </xdr:from>
    <xdr:ext cx="378565" cy="259045"/>
    <xdr:sp macro="" textlink="">
      <xdr:nvSpPr>
        <xdr:cNvPr id="805" name="貸付金該当値テキスト"/>
        <xdr:cNvSpPr txBox="1"/>
      </xdr:nvSpPr>
      <xdr:spPr>
        <a:xfrm>
          <a:off x="22212300" y="9877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18948</xdr:rowOff>
    </xdr:from>
    <xdr:to>
      <xdr:col>31</xdr:col>
      <xdr:colOff>85725</xdr:colOff>
      <xdr:row>58</xdr:row>
      <xdr:rowOff>120548</xdr:rowOff>
    </xdr:to>
    <xdr:sp macro="" textlink="">
      <xdr:nvSpPr>
        <xdr:cNvPr id="806" name="円/楕円 805"/>
        <xdr:cNvSpPr/>
      </xdr:nvSpPr>
      <xdr:spPr>
        <a:xfrm>
          <a:off x="21272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111675</xdr:rowOff>
    </xdr:from>
    <xdr:ext cx="378565" cy="259045"/>
    <xdr:sp macro="" textlink="">
      <xdr:nvSpPr>
        <xdr:cNvPr id="807" name="テキスト ボックス 806"/>
        <xdr:cNvSpPr txBox="1"/>
      </xdr:nvSpPr>
      <xdr:spPr>
        <a:xfrm>
          <a:off x="21134017" y="10055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19634</xdr:rowOff>
    </xdr:from>
    <xdr:to>
      <xdr:col>29</xdr:col>
      <xdr:colOff>568325</xdr:colOff>
      <xdr:row>58</xdr:row>
      <xdr:rowOff>121234</xdr:rowOff>
    </xdr:to>
    <xdr:sp macro="" textlink="">
      <xdr:nvSpPr>
        <xdr:cNvPr id="808" name="円/楕円 807"/>
        <xdr:cNvSpPr/>
      </xdr:nvSpPr>
      <xdr:spPr>
        <a:xfrm>
          <a:off x="20383500" y="99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112361</xdr:rowOff>
    </xdr:from>
    <xdr:ext cx="378565" cy="259045"/>
    <xdr:sp macro="" textlink="">
      <xdr:nvSpPr>
        <xdr:cNvPr id="809" name="テキスト ボックス 808"/>
        <xdr:cNvSpPr txBox="1"/>
      </xdr:nvSpPr>
      <xdr:spPr>
        <a:xfrm>
          <a:off x="20245017" y="1005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49809</xdr:rowOff>
    </xdr:from>
    <xdr:to>
      <xdr:col>28</xdr:col>
      <xdr:colOff>365125</xdr:colOff>
      <xdr:row>58</xdr:row>
      <xdr:rowOff>151409</xdr:rowOff>
    </xdr:to>
    <xdr:sp macro="" textlink="">
      <xdr:nvSpPr>
        <xdr:cNvPr id="810" name="円/楕円 809"/>
        <xdr:cNvSpPr/>
      </xdr:nvSpPr>
      <xdr:spPr>
        <a:xfrm>
          <a:off x="19494500" y="99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142536</xdr:rowOff>
    </xdr:from>
    <xdr:ext cx="378565" cy="259045"/>
    <xdr:sp macro="" textlink="">
      <xdr:nvSpPr>
        <xdr:cNvPr id="811" name="テキスト ボックス 810"/>
        <xdr:cNvSpPr txBox="1"/>
      </xdr:nvSpPr>
      <xdr:spPr>
        <a:xfrm>
          <a:off x="19356017" y="1008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59868</xdr:rowOff>
    </xdr:from>
    <xdr:to>
      <xdr:col>27</xdr:col>
      <xdr:colOff>161925</xdr:colOff>
      <xdr:row>58</xdr:row>
      <xdr:rowOff>161468</xdr:rowOff>
    </xdr:to>
    <xdr:sp macro="" textlink="">
      <xdr:nvSpPr>
        <xdr:cNvPr id="812" name="円/楕円 811"/>
        <xdr:cNvSpPr/>
      </xdr:nvSpPr>
      <xdr:spPr>
        <a:xfrm>
          <a:off x="186055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152595</xdr:rowOff>
    </xdr:from>
    <xdr:ext cx="378565" cy="259045"/>
    <xdr:sp macro="" textlink="">
      <xdr:nvSpPr>
        <xdr:cNvPr id="813" name="テキスト ボックス 812"/>
        <xdr:cNvSpPr txBox="1"/>
      </xdr:nvSpPr>
      <xdr:spPr>
        <a:xfrm>
          <a:off x="18467017" y="10096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4" name="テキスト ボックス 82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4" name="テキスト ボックス 83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136119</xdr:rowOff>
    </xdr:from>
    <xdr:to>
      <xdr:col>32</xdr:col>
      <xdr:colOff>186689</xdr:colOff>
      <xdr:row>74</xdr:row>
      <xdr:rowOff>32791</xdr:rowOff>
    </xdr:to>
    <xdr:cxnSp macro="">
      <xdr:nvCxnSpPr>
        <xdr:cNvPr id="838" name="直線コネクタ 837"/>
        <xdr:cNvCxnSpPr/>
      </xdr:nvCxnSpPr>
      <xdr:spPr>
        <a:xfrm flipV="1">
          <a:off x="22159595" y="11966169"/>
          <a:ext cx="1269" cy="75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36618</xdr:rowOff>
    </xdr:from>
    <xdr:ext cx="534377" cy="259045"/>
    <xdr:sp macro="" textlink="">
      <xdr:nvSpPr>
        <xdr:cNvPr id="839" name="繰出金最小値テキスト"/>
        <xdr:cNvSpPr txBox="1"/>
      </xdr:nvSpPr>
      <xdr:spPr>
        <a:xfrm>
          <a:off x="22212300" y="127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62,806</a:t>
          </a:r>
          <a:endParaRPr kumimoji="1" lang="ja-JP" altLang="en-US" sz="1000" b="1">
            <a:latin typeface="ＭＳ Ｐゴシック"/>
          </a:endParaRPr>
        </a:p>
      </xdr:txBody>
    </xdr:sp>
    <xdr:clientData/>
  </xdr:oneCellAnchor>
  <xdr:twoCellAnchor>
    <xdr:from>
      <xdr:col>32</xdr:col>
      <xdr:colOff>98425</xdr:colOff>
      <xdr:row>74</xdr:row>
      <xdr:rowOff>32791</xdr:rowOff>
    </xdr:from>
    <xdr:to>
      <xdr:col>32</xdr:col>
      <xdr:colOff>276225</xdr:colOff>
      <xdr:row>74</xdr:row>
      <xdr:rowOff>32791</xdr:rowOff>
    </xdr:to>
    <xdr:cxnSp macro="">
      <xdr:nvCxnSpPr>
        <xdr:cNvPr id="840" name="直線コネクタ 839"/>
        <xdr:cNvCxnSpPr/>
      </xdr:nvCxnSpPr>
      <xdr:spPr>
        <a:xfrm>
          <a:off x="22072600" y="1272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82796</xdr:rowOff>
    </xdr:from>
    <xdr:ext cx="534377" cy="259045"/>
    <xdr:sp macro="" textlink="">
      <xdr:nvSpPr>
        <xdr:cNvPr id="841" name="繰出金最大値テキスト"/>
        <xdr:cNvSpPr txBox="1"/>
      </xdr:nvSpPr>
      <xdr:spPr>
        <a:xfrm>
          <a:off x="22212300" y="117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82,594</a:t>
          </a:r>
          <a:endParaRPr kumimoji="1" lang="ja-JP" altLang="en-US" sz="1000" b="1">
            <a:latin typeface="ＭＳ Ｐゴシック"/>
          </a:endParaRPr>
        </a:p>
      </xdr:txBody>
    </xdr:sp>
    <xdr:clientData/>
  </xdr:oneCellAnchor>
  <xdr:twoCellAnchor>
    <xdr:from>
      <xdr:col>32</xdr:col>
      <xdr:colOff>98425</xdr:colOff>
      <xdr:row>69</xdr:row>
      <xdr:rowOff>136119</xdr:rowOff>
    </xdr:from>
    <xdr:to>
      <xdr:col>32</xdr:col>
      <xdr:colOff>276225</xdr:colOff>
      <xdr:row>69</xdr:row>
      <xdr:rowOff>136119</xdr:rowOff>
    </xdr:to>
    <xdr:cxnSp macro="">
      <xdr:nvCxnSpPr>
        <xdr:cNvPr id="842" name="直線コネクタ 841"/>
        <xdr:cNvCxnSpPr/>
      </xdr:nvCxnSpPr>
      <xdr:spPr>
        <a:xfrm>
          <a:off x="22072600" y="1196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22847</xdr:rowOff>
    </xdr:from>
    <xdr:to>
      <xdr:col>32</xdr:col>
      <xdr:colOff>187325</xdr:colOff>
      <xdr:row>75</xdr:row>
      <xdr:rowOff>106287</xdr:rowOff>
    </xdr:to>
    <xdr:cxnSp macro="">
      <xdr:nvCxnSpPr>
        <xdr:cNvPr id="843" name="直線コネクタ 842"/>
        <xdr:cNvCxnSpPr/>
      </xdr:nvCxnSpPr>
      <xdr:spPr>
        <a:xfrm flipV="1">
          <a:off x="21323300" y="12710147"/>
          <a:ext cx="838200" cy="25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46055</xdr:rowOff>
    </xdr:from>
    <xdr:ext cx="534377" cy="259045"/>
    <xdr:sp macro="" textlink="">
      <xdr:nvSpPr>
        <xdr:cNvPr id="844" name="繰出金平均値テキスト"/>
        <xdr:cNvSpPr txBox="1"/>
      </xdr:nvSpPr>
      <xdr:spPr>
        <a:xfrm>
          <a:off x="22212300" y="12219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70,725</a:t>
          </a:r>
          <a:endParaRPr kumimoji="1" lang="ja-JP" altLang="en-US" sz="1000" b="1">
            <a:solidFill>
              <a:srgbClr val="000080"/>
            </a:solidFill>
            <a:latin typeface="ＭＳ Ｐゴシック"/>
          </a:endParaRPr>
        </a:p>
      </xdr:txBody>
    </xdr:sp>
    <xdr:clientData/>
  </xdr:oneCellAnchor>
  <xdr:twoCellAnchor>
    <xdr:from>
      <xdr:col>32</xdr:col>
      <xdr:colOff>136525</xdr:colOff>
      <xdr:row>72</xdr:row>
      <xdr:rowOff>23178</xdr:rowOff>
    </xdr:from>
    <xdr:to>
      <xdr:col>32</xdr:col>
      <xdr:colOff>238125</xdr:colOff>
      <xdr:row>72</xdr:row>
      <xdr:rowOff>124778</xdr:rowOff>
    </xdr:to>
    <xdr:sp macro="" textlink="">
      <xdr:nvSpPr>
        <xdr:cNvPr id="845" name="フローチャート : 判断 844"/>
        <xdr:cNvSpPr/>
      </xdr:nvSpPr>
      <xdr:spPr>
        <a:xfrm>
          <a:off x="22110700" y="1236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106287</xdr:rowOff>
    </xdr:from>
    <xdr:to>
      <xdr:col>31</xdr:col>
      <xdr:colOff>34925</xdr:colOff>
      <xdr:row>76</xdr:row>
      <xdr:rowOff>43002</xdr:rowOff>
    </xdr:to>
    <xdr:cxnSp macro="">
      <xdr:nvCxnSpPr>
        <xdr:cNvPr id="846" name="直線コネクタ 845"/>
        <xdr:cNvCxnSpPr/>
      </xdr:nvCxnSpPr>
      <xdr:spPr>
        <a:xfrm flipV="1">
          <a:off x="20434300" y="12965037"/>
          <a:ext cx="889000" cy="10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72</xdr:row>
      <xdr:rowOff>56400</xdr:rowOff>
    </xdr:from>
    <xdr:to>
      <xdr:col>31</xdr:col>
      <xdr:colOff>85725</xdr:colOff>
      <xdr:row>72</xdr:row>
      <xdr:rowOff>158000</xdr:rowOff>
    </xdr:to>
    <xdr:sp macro="" textlink="">
      <xdr:nvSpPr>
        <xdr:cNvPr id="847" name="フローチャート : 判断 846"/>
        <xdr:cNvSpPr/>
      </xdr:nvSpPr>
      <xdr:spPr>
        <a:xfrm>
          <a:off x="21272500" y="12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3077</xdr:rowOff>
    </xdr:from>
    <xdr:ext cx="534377" cy="259045"/>
    <xdr:sp macro="" textlink="">
      <xdr:nvSpPr>
        <xdr:cNvPr id="848" name="テキスト ボックス 847"/>
        <xdr:cNvSpPr txBox="1"/>
      </xdr:nvSpPr>
      <xdr:spPr>
        <a:xfrm>
          <a:off x="21056111" y="121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43002</xdr:rowOff>
    </xdr:from>
    <xdr:to>
      <xdr:col>29</xdr:col>
      <xdr:colOff>517525</xdr:colOff>
      <xdr:row>77</xdr:row>
      <xdr:rowOff>52412</xdr:rowOff>
    </xdr:to>
    <xdr:cxnSp macro="">
      <xdr:nvCxnSpPr>
        <xdr:cNvPr id="849" name="直線コネクタ 848"/>
        <xdr:cNvCxnSpPr/>
      </xdr:nvCxnSpPr>
      <xdr:spPr>
        <a:xfrm flipV="1">
          <a:off x="19545300" y="13073202"/>
          <a:ext cx="889000" cy="18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45962</xdr:rowOff>
    </xdr:from>
    <xdr:to>
      <xdr:col>29</xdr:col>
      <xdr:colOff>568325</xdr:colOff>
      <xdr:row>74</xdr:row>
      <xdr:rowOff>147562</xdr:rowOff>
    </xdr:to>
    <xdr:sp macro="" textlink="">
      <xdr:nvSpPr>
        <xdr:cNvPr id="850" name="フローチャート : 判断 849"/>
        <xdr:cNvSpPr/>
      </xdr:nvSpPr>
      <xdr:spPr>
        <a:xfrm>
          <a:off x="20383500" y="127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164089</xdr:rowOff>
    </xdr:from>
    <xdr:ext cx="534377" cy="259045"/>
    <xdr:sp macro="" textlink="">
      <xdr:nvSpPr>
        <xdr:cNvPr id="851" name="テキスト ボックス 850"/>
        <xdr:cNvSpPr txBox="1"/>
      </xdr:nvSpPr>
      <xdr:spPr>
        <a:xfrm>
          <a:off x="20167111" y="125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52412</xdr:rowOff>
    </xdr:from>
    <xdr:to>
      <xdr:col>28</xdr:col>
      <xdr:colOff>314325</xdr:colOff>
      <xdr:row>77</xdr:row>
      <xdr:rowOff>123546</xdr:rowOff>
    </xdr:to>
    <xdr:cxnSp macro="">
      <xdr:nvCxnSpPr>
        <xdr:cNvPr id="852" name="直線コネクタ 851"/>
        <xdr:cNvCxnSpPr/>
      </xdr:nvCxnSpPr>
      <xdr:spPr>
        <a:xfrm flipV="1">
          <a:off x="18656300" y="13254062"/>
          <a:ext cx="889000" cy="7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169443</xdr:rowOff>
    </xdr:from>
    <xdr:to>
      <xdr:col>28</xdr:col>
      <xdr:colOff>365125</xdr:colOff>
      <xdr:row>75</xdr:row>
      <xdr:rowOff>99593</xdr:rowOff>
    </xdr:to>
    <xdr:sp macro="" textlink="">
      <xdr:nvSpPr>
        <xdr:cNvPr id="853" name="フローチャート : 判断 852"/>
        <xdr:cNvSpPr/>
      </xdr:nvSpPr>
      <xdr:spPr>
        <a:xfrm>
          <a:off x="19494500" y="128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116120</xdr:rowOff>
    </xdr:from>
    <xdr:ext cx="534377" cy="259045"/>
    <xdr:sp macro="" textlink="">
      <xdr:nvSpPr>
        <xdr:cNvPr id="854" name="テキスト ボックス 853"/>
        <xdr:cNvSpPr txBox="1"/>
      </xdr:nvSpPr>
      <xdr:spPr>
        <a:xfrm>
          <a:off x="19278111" y="126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57,886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29159</xdr:rowOff>
    </xdr:from>
    <xdr:to>
      <xdr:col>27</xdr:col>
      <xdr:colOff>161925</xdr:colOff>
      <xdr:row>75</xdr:row>
      <xdr:rowOff>130759</xdr:rowOff>
    </xdr:to>
    <xdr:sp macro="" textlink="">
      <xdr:nvSpPr>
        <xdr:cNvPr id="855" name="フローチャート : 判断 854"/>
        <xdr:cNvSpPr/>
      </xdr:nvSpPr>
      <xdr:spPr>
        <a:xfrm>
          <a:off x="18605500" y="1288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147286</xdr:rowOff>
    </xdr:from>
    <xdr:ext cx="534377" cy="259045"/>
    <xdr:sp macro="" textlink="">
      <xdr:nvSpPr>
        <xdr:cNvPr id="856" name="テキスト ボックス 855"/>
        <xdr:cNvSpPr txBox="1"/>
      </xdr:nvSpPr>
      <xdr:spPr>
        <a:xfrm>
          <a:off x="18389111" y="126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143497</xdr:rowOff>
    </xdr:from>
    <xdr:to>
      <xdr:col>32</xdr:col>
      <xdr:colOff>238125</xdr:colOff>
      <xdr:row>74</xdr:row>
      <xdr:rowOff>73647</xdr:rowOff>
    </xdr:to>
    <xdr:sp macro="" textlink="">
      <xdr:nvSpPr>
        <xdr:cNvPr id="862" name="円/楕円 861"/>
        <xdr:cNvSpPr/>
      </xdr:nvSpPr>
      <xdr:spPr>
        <a:xfrm>
          <a:off x="22110700" y="126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58424</xdr:rowOff>
    </xdr:from>
    <xdr:ext cx="534377" cy="259045"/>
    <xdr:sp macro="" textlink="">
      <xdr:nvSpPr>
        <xdr:cNvPr id="863" name="繰出金該当値テキスト"/>
        <xdr:cNvSpPr txBox="1"/>
      </xdr:nvSpPr>
      <xdr:spPr>
        <a:xfrm>
          <a:off x="22212300" y="1257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63,067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55487</xdr:rowOff>
    </xdr:from>
    <xdr:to>
      <xdr:col>31</xdr:col>
      <xdr:colOff>85725</xdr:colOff>
      <xdr:row>75</xdr:row>
      <xdr:rowOff>157087</xdr:rowOff>
    </xdr:to>
    <xdr:sp macro="" textlink="">
      <xdr:nvSpPr>
        <xdr:cNvPr id="864" name="円/楕円 863"/>
        <xdr:cNvSpPr/>
      </xdr:nvSpPr>
      <xdr:spPr>
        <a:xfrm>
          <a:off x="21272500" y="129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148214</xdr:rowOff>
    </xdr:from>
    <xdr:ext cx="534377" cy="259045"/>
    <xdr:sp macro="" textlink="">
      <xdr:nvSpPr>
        <xdr:cNvPr id="865" name="テキスト ボックス 864"/>
        <xdr:cNvSpPr txBox="1"/>
      </xdr:nvSpPr>
      <xdr:spPr>
        <a:xfrm>
          <a:off x="21056111" y="130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163652</xdr:rowOff>
    </xdr:from>
    <xdr:to>
      <xdr:col>29</xdr:col>
      <xdr:colOff>568325</xdr:colOff>
      <xdr:row>76</xdr:row>
      <xdr:rowOff>93802</xdr:rowOff>
    </xdr:to>
    <xdr:sp macro="" textlink="">
      <xdr:nvSpPr>
        <xdr:cNvPr id="866" name="円/楕円 865"/>
        <xdr:cNvSpPr/>
      </xdr:nvSpPr>
      <xdr:spPr>
        <a:xfrm>
          <a:off x="20383500" y="130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84929</xdr:rowOff>
    </xdr:from>
    <xdr:ext cx="534377" cy="259045"/>
    <xdr:sp macro="" textlink="">
      <xdr:nvSpPr>
        <xdr:cNvPr id="867" name="テキスト ボックス 866"/>
        <xdr:cNvSpPr txBox="1"/>
      </xdr:nvSpPr>
      <xdr:spPr>
        <a:xfrm>
          <a:off x="20167111" y="131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1612</xdr:rowOff>
    </xdr:from>
    <xdr:to>
      <xdr:col>28</xdr:col>
      <xdr:colOff>365125</xdr:colOff>
      <xdr:row>77</xdr:row>
      <xdr:rowOff>103212</xdr:rowOff>
    </xdr:to>
    <xdr:sp macro="" textlink="">
      <xdr:nvSpPr>
        <xdr:cNvPr id="868" name="円/楕円 867"/>
        <xdr:cNvSpPr/>
      </xdr:nvSpPr>
      <xdr:spPr>
        <a:xfrm>
          <a:off x="19494500" y="1320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94339</xdr:rowOff>
    </xdr:from>
    <xdr:ext cx="534377" cy="259045"/>
    <xdr:sp macro="" textlink="">
      <xdr:nvSpPr>
        <xdr:cNvPr id="869" name="テキスト ボックス 868"/>
        <xdr:cNvSpPr txBox="1"/>
      </xdr:nvSpPr>
      <xdr:spPr>
        <a:xfrm>
          <a:off x="19278111" y="132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72746</xdr:rowOff>
    </xdr:from>
    <xdr:to>
      <xdr:col>27</xdr:col>
      <xdr:colOff>161925</xdr:colOff>
      <xdr:row>78</xdr:row>
      <xdr:rowOff>2896</xdr:rowOff>
    </xdr:to>
    <xdr:sp macro="" textlink="">
      <xdr:nvSpPr>
        <xdr:cNvPr id="870" name="円/楕円 869"/>
        <xdr:cNvSpPr/>
      </xdr:nvSpPr>
      <xdr:spPr>
        <a:xfrm>
          <a:off x="18605500" y="132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165473</xdr:rowOff>
    </xdr:from>
    <xdr:ext cx="534377" cy="259045"/>
    <xdr:sp macro="" textlink="">
      <xdr:nvSpPr>
        <xdr:cNvPr id="871" name="テキスト ボックス 870"/>
        <xdr:cNvSpPr txBox="1"/>
      </xdr:nvSpPr>
      <xdr:spPr>
        <a:xfrm>
          <a:off x="18389111" y="133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歳出決算総額は，住民一人当たり３７６，７５</a:t>
          </a:r>
          <a:r>
            <a:rPr lang="ja-JP" altLang="en-US" sz="1200">
              <a:solidFill>
                <a:schemeClr val="dk1"/>
              </a:solidFill>
              <a:effectLst/>
              <a:latin typeface="+mn-lt"/>
              <a:ea typeface="+mn-ea"/>
              <a:cs typeface="+mn-cs"/>
            </a:rPr>
            <a:t>０</a:t>
          </a:r>
          <a:r>
            <a:rPr lang="ja-JP" altLang="ja-JP" sz="1200">
              <a:solidFill>
                <a:schemeClr val="dk1"/>
              </a:solidFill>
              <a:effectLst/>
              <a:latin typeface="+mn-lt"/>
              <a:ea typeface="+mn-ea"/>
              <a:cs typeface="+mn-cs"/>
            </a:rPr>
            <a:t>円となっている。主な構成項目である人件費は，住民一人当たり５４，３７１円となっており，平成２５年度から５５，０００円程度で推移してきており，類似団体平均と比較して低い水準にある。八千代町第３次行財政集中改革プランに基づき，平成２５年度の職員数１７７人を基準として維持していくことを目標に，人件費の抑制を行っていることが要因である。普通建設事業費は，前年度と比較して１４，６５８円増の住民一人当たり５２，６２９円となっているが，これは，中学校校舎建設事業の影響によるもので，平成２８年度の改築工事，旧校舎解体工事の事業費が主な要因である。今回は増となったものの，類似団体平均と比べても大幅に下回っている。</a:t>
          </a:r>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22,763
21,652
58.99
9,074,780
8,575,969
468,076
5,134,278
7,715,141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10160</xdr:rowOff>
    </xdr:from>
    <xdr:to>
      <xdr:col>6</xdr:col>
      <xdr:colOff>510540</xdr:colOff>
      <xdr:row>39</xdr:row>
      <xdr:rowOff>97790</xdr:rowOff>
    </xdr:to>
    <xdr:cxnSp macro="">
      <xdr:nvCxnSpPr>
        <xdr:cNvPr id="58" name="直線コネクタ 57"/>
        <xdr:cNvCxnSpPr/>
      </xdr:nvCxnSpPr>
      <xdr:spPr>
        <a:xfrm flipV="1">
          <a:off x="4633595" y="5153660"/>
          <a:ext cx="127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9"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3,901</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60" name="直線コネクタ 59"/>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128287</xdr:rowOff>
    </xdr:from>
    <xdr:ext cx="469744" cy="259045"/>
    <xdr:sp macro="" textlink="">
      <xdr:nvSpPr>
        <xdr:cNvPr id="61" name="議会費最大値テキスト"/>
        <xdr:cNvSpPr txBox="1"/>
      </xdr:nvSpPr>
      <xdr:spPr>
        <a:xfrm>
          <a:off x="4686300" y="492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5,399</a:t>
          </a:r>
          <a:endParaRPr kumimoji="1" lang="ja-JP" altLang="en-US" sz="1000" b="1">
            <a:latin typeface="ＭＳ Ｐゴシック"/>
          </a:endParaRPr>
        </a:p>
      </xdr:txBody>
    </xdr:sp>
    <xdr:clientData/>
  </xdr:oneCellAnchor>
  <xdr:twoCellAnchor>
    <xdr:from>
      <xdr:col>6</xdr:col>
      <xdr:colOff>422275</xdr:colOff>
      <xdr:row>30</xdr:row>
      <xdr:rowOff>10160</xdr:rowOff>
    </xdr:from>
    <xdr:to>
      <xdr:col>6</xdr:col>
      <xdr:colOff>600075</xdr:colOff>
      <xdr:row>30</xdr:row>
      <xdr:rowOff>10160</xdr:rowOff>
    </xdr:to>
    <xdr:cxnSp macro="">
      <xdr:nvCxnSpPr>
        <xdr:cNvPr id="62" name="直線コネクタ 61"/>
        <xdr:cNvCxnSpPr/>
      </xdr:nvCxnSpPr>
      <xdr:spPr>
        <a:xfrm>
          <a:off x="4546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139700</xdr:rowOff>
    </xdr:from>
    <xdr:to>
      <xdr:col>6</xdr:col>
      <xdr:colOff>511175</xdr:colOff>
      <xdr:row>33</xdr:row>
      <xdr:rowOff>127181</xdr:rowOff>
    </xdr:to>
    <xdr:cxnSp macro="">
      <xdr:nvCxnSpPr>
        <xdr:cNvPr id="63" name="直線コネクタ 62"/>
        <xdr:cNvCxnSpPr/>
      </xdr:nvCxnSpPr>
      <xdr:spPr>
        <a:xfrm>
          <a:off x="3797300" y="5626100"/>
          <a:ext cx="838200" cy="15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102705</xdr:rowOff>
    </xdr:from>
    <xdr:ext cx="469744" cy="259045"/>
    <xdr:sp macro="" textlink="">
      <xdr:nvSpPr>
        <xdr:cNvPr id="64" name="議会費平均値テキスト"/>
        <xdr:cNvSpPr txBox="1"/>
      </xdr:nvSpPr>
      <xdr:spPr>
        <a:xfrm>
          <a:off x="4686300" y="6103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124278</xdr:rowOff>
    </xdr:from>
    <xdr:to>
      <xdr:col>6</xdr:col>
      <xdr:colOff>561975</xdr:colOff>
      <xdr:row>36</xdr:row>
      <xdr:rowOff>54428</xdr:rowOff>
    </xdr:to>
    <xdr:sp macro="" textlink="">
      <xdr:nvSpPr>
        <xdr:cNvPr id="65" name="フローチャート : 判断 64"/>
        <xdr:cNvSpPr/>
      </xdr:nvSpPr>
      <xdr:spPr>
        <a:xfrm>
          <a:off x="4584700" y="612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139700</xdr:rowOff>
    </xdr:from>
    <xdr:to>
      <xdr:col>5</xdr:col>
      <xdr:colOff>358775</xdr:colOff>
      <xdr:row>34</xdr:row>
      <xdr:rowOff>89626</xdr:rowOff>
    </xdr:to>
    <xdr:cxnSp macro="">
      <xdr:nvCxnSpPr>
        <xdr:cNvPr id="66" name="直線コネクタ 65"/>
        <xdr:cNvCxnSpPr/>
      </xdr:nvCxnSpPr>
      <xdr:spPr>
        <a:xfrm flipV="1">
          <a:off x="2908300" y="5626100"/>
          <a:ext cx="889000" cy="29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82369</xdr:rowOff>
    </xdr:from>
    <xdr:to>
      <xdr:col>5</xdr:col>
      <xdr:colOff>409575</xdr:colOff>
      <xdr:row>33</xdr:row>
      <xdr:rowOff>12519</xdr:rowOff>
    </xdr:to>
    <xdr:sp macro="" textlink="">
      <xdr:nvSpPr>
        <xdr:cNvPr id="67" name="フローチャート : 判断 66"/>
        <xdr:cNvSpPr/>
      </xdr:nvSpPr>
      <xdr:spPr>
        <a:xfrm>
          <a:off x="3746500" y="556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29046</xdr:rowOff>
    </xdr:from>
    <xdr:ext cx="469744" cy="259045"/>
    <xdr:sp macro="" textlink="">
      <xdr:nvSpPr>
        <xdr:cNvPr id="68" name="テキスト ボックス 67"/>
        <xdr:cNvSpPr txBox="1"/>
      </xdr:nvSpPr>
      <xdr:spPr>
        <a:xfrm>
          <a:off x="3562427" y="53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89626</xdr:rowOff>
    </xdr:from>
    <xdr:to>
      <xdr:col>4</xdr:col>
      <xdr:colOff>155575</xdr:colOff>
      <xdr:row>35</xdr:row>
      <xdr:rowOff>132624</xdr:rowOff>
    </xdr:to>
    <xdr:cxnSp macro="">
      <xdr:nvCxnSpPr>
        <xdr:cNvPr id="69" name="直線コネクタ 68"/>
        <xdr:cNvCxnSpPr/>
      </xdr:nvCxnSpPr>
      <xdr:spPr>
        <a:xfrm flipV="1">
          <a:off x="2019300" y="5918926"/>
          <a:ext cx="889000" cy="2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57331</xdr:rowOff>
    </xdr:from>
    <xdr:to>
      <xdr:col>4</xdr:col>
      <xdr:colOff>206375</xdr:colOff>
      <xdr:row>34</xdr:row>
      <xdr:rowOff>158931</xdr:rowOff>
    </xdr:to>
    <xdr:sp macro="" textlink="">
      <xdr:nvSpPr>
        <xdr:cNvPr id="70" name="フローチャート : 判断 69"/>
        <xdr:cNvSpPr/>
      </xdr:nvSpPr>
      <xdr:spPr>
        <a:xfrm>
          <a:off x="2857500" y="588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150058</xdr:rowOff>
    </xdr:from>
    <xdr:ext cx="469744" cy="259045"/>
    <xdr:sp macro="" textlink="">
      <xdr:nvSpPr>
        <xdr:cNvPr id="71" name="テキスト ボックス 70"/>
        <xdr:cNvSpPr txBox="1"/>
      </xdr:nvSpPr>
      <xdr:spPr>
        <a:xfrm>
          <a:off x="2673427" y="59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166914</xdr:rowOff>
    </xdr:from>
    <xdr:to>
      <xdr:col>2</xdr:col>
      <xdr:colOff>638175</xdr:colOff>
      <xdr:row>35</xdr:row>
      <xdr:rowOff>132624</xdr:rowOff>
    </xdr:to>
    <xdr:cxnSp macro="">
      <xdr:nvCxnSpPr>
        <xdr:cNvPr id="72" name="直線コネクタ 71"/>
        <xdr:cNvCxnSpPr/>
      </xdr:nvCxnSpPr>
      <xdr:spPr>
        <a:xfrm>
          <a:off x="1130300" y="599621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160746</xdr:rowOff>
    </xdr:from>
    <xdr:to>
      <xdr:col>3</xdr:col>
      <xdr:colOff>3175</xdr:colOff>
      <xdr:row>35</xdr:row>
      <xdr:rowOff>90896</xdr:rowOff>
    </xdr:to>
    <xdr:sp macro="" textlink="">
      <xdr:nvSpPr>
        <xdr:cNvPr id="73" name="フローチャート : 判断 72"/>
        <xdr:cNvSpPr/>
      </xdr:nvSpPr>
      <xdr:spPr>
        <a:xfrm>
          <a:off x="19685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107423</xdr:rowOff>
    </xdr:from>
    <xdr:ext cx="469744" cy="259045"/>
    <xdr:sp macro="" textlink="">
      <xdr:nvSpPr>
        <xdr:cNvPr id="74" name="テキスト ボックス 73"/>
        <xdr:cNvSpPr txBox="1"/>
      </xdr:nvSpPr>
      <xdr:spPr>
        <a:xfrm>
          <a:off x="1784427" y="576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61142</xdr:rowOff>
    </xdr:from>
    <xdr:to>
      <xdr:col>1</xdr:col>
      <xdr:colOff>485775</xdr:colOff>
      <xdr:row>33</xdr:row>
      <xdr:rowOff>162742</xdr:rowOff>
    </xdr:to>
    <xdr:sp macro="" textlink="">
      <xdr:nvSpPr>
        <xdr:cNvPr id="75" name="フローチャート : 判断 74"/>
        <xdr:cNvSpPr/>
      </xdr:nvSpPr>
      <xdr:spPr>
        <a:xfrm>
          <a:off x="1079500" y="571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7819</xdr:rowOff>
    </xdr:from>
    <xdr:ext cx="469744" cy="259045"/>
    <xdr:sp macro="" textlink="">
      <xdr:nvSpPr>
        <xdr:cNvPr id="76" name="テキスト ボックス 75"/>
        <xdr:cNvSpPr txBox="1"/>
      </xdr:nvSpPr>
      <xdr:spPr>
        <a:xfrm>
          <a:off x="895427"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76381</xdr:rowOff>
    </xdr:from>
    <xdr:to>
      <xdr:col>6</xdr:col>
      <xdr:colOff>561975</xdr:colOff>
      <xdr:row>34</xdr:row>
      <xdr:rowOff>6531</xdr:rowOff>
    </xdr:to>
    <xdr:sp macro="" textlink="">
      <xdr:nvSpPr>
        <xdr:cNvPr id="82" name="円/楕円 81"/>
        <xdr:cNvSpPr/>
      </xdr:nvSpPr>
      <xdr:spPr>
        <a:xfrm>
          <a:off x="4584700" y="57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99258</xdr:rowOff>
    </xdr:from>
    <xdr:ext cx="469744" cy="259045"/>
    <xdr:sp macro="" textlink="">
      <xdr:nvSpPr>
        <xdr:cNvPr id="83" name="議会費該当値テキスト"/>
        <xdr:cNvSpPr txBox="1"/>
      </xdr:nvSpPr>
      <xdr:spPr>
        <a:xfrm>
          <a:off x="4686300"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88900</xdr:rowOff>
    </xdr:from>
    <xdr:to>
      <xdr:col>5</xdr:col>
      <xdr:colOff>409575</xdr:colOff>
      <xdr:row>33</xdr:row>
      <xdr:rowOff>19050</xdr:rowOff>
    </xdr:to>
    <xdr:sp macro="" textlink="">
      <xdr:nvSpPr>
        <xdr:cNvPr id="84" name="円/楕円 83"/>
        <xdr:cNvSpPr/>
      </xdr:nvSpPr>
      <xdr:spPr>
        <a:xfrm>
          <a:off x="37465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10177</xdr:rowOff>
    </xdr:from>
    <xdr:ext cx="469744" cy="259045"/>
    <xdr:sp macro="" textlink="">
      <xdr:nvSpPr>
        <xdr:cNvPr id="85" name="テキスト ボックス 84"/>
        <xdr:cNvSpPr txBox="1"/>
      </xdr:nvSpPr>
      <xdr:spPr>
        <a:xfrm>
          <a:off x="35624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38826</xdr:rowOff>
    </xdr:from>
    <xdr:to>
      <xdr:col>4</xdr:col>
      <xdr:colOff>206375</xdr:colOff>
      <xdr:row>34</xdr:row>
      <xdr:rowOff>140426</xdr:rowOff>
    </xdr:to>
    <xdr:sp macro="" textlink="">
      <xdr:nvSpPr>
        <xdr:cNvPr id="86" name="円/楕円 85"/>
        <xdr:cNvSpPr/>
      </xdr:nvSpPr>
      <xdr:spPr>
        <a:xfrm>
          <a:off x="2857500" y="58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156953</xdr:rowOff>
    </xdr:from>
    <xdr:ext cx="469744" cy="259045"/>
    <xdr:sp macro="" textlink="">
      <xdr:nvSpPr>
        <xdr:cNvPr id="87" name="テキスト ボックス 86"/>
        <xdr:cNvSpPr txBox="1"/>
      </xdr:nvSpPr>
      <xdr:spPr>
        <a:xfrm>
          <a:off x="2673427" y="564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81824</xdr:rowOff>
    </xdr:from>
    <xdr:to>
      <xdr:col>3</xdr:col>
      <xdr:colOff>3175</xdr:colOff>
      <xdr:row>36</xdr:row>
      <xdr:rowOff>11974</xdr:rowOff>
    </xdr:to>
    <xdr:sp macro="" textlink="">
      <xdr:nvSpPr>
        <xdr:cNvPr id="88" name="円/楕円 87"/>
        <xdr:cNvSpPr/>
      </xdr:nvSpPr>
      <xdr:spPr>
        <a:xfrm>
          <a:off x="1968500" y="60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3101</xdr:rowOff>
    </xdr:from>
    <xdr:ext cx="469744" cy="259045"/>
    <xdr:sp macro="" textlink="">
      <xdr:nvSpPr>
        <xdr:cNvPr id="89" name="テキスト ボックス 88"/>
        <xdr:cNvSpPr txBox="1"/>
      </xdr:nvSpPr>
      <xdr:spPr>
        <a:xfrm>
          <a:off x="1784427"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116114</xdr:rowOff>
    </xdr:from>
    <xdr:to>
      <xdr:col>1</xdr:col>
      <xdr:colOff>485775</xdr:colOff>
      <xdr:row>35</xdr:row>
      <xdr:rowOff>46264</xdr:rowOff>
    </xdr:to>
    <xdr:sp macro="" textlink="">
      <xdr:nvSpPr>
        <xdr:cNvPr id="90" name="円/楕円 89"/>
        <xdr:cNvSpPr/>
      </xdr:nvSpPr>
      <xdr:spPr>
        <a:xfrm>
          <a:off x="1079500" y="59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37391</xdr:rowOff>
    </xdr:from>
    <xdr:ext cx="469744" cy="259045"/>
    <xdr:sp macro="" textlink="">
      <xdr:nvSpPr>
        <xdr:cNvPr id="91" name="テキスト ボックス 90"/>
        <xdr:cNvSpPr txBox="1"/>
      </xdr:nvSpPr>
      <xdr:spPr>
        <a:xfrm>
          <a:off x="8954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136206</xdr:rowOff>
    </xdr:from>
    <xdr:to>
      <xdr:col>6</xdr:col>
      <xdr:colOff>510540</xdr:colOff>
      <xdr:row>57</xdr:row>
      <xdr:rowOff>163736</xdr:rowOff>
    </xdr:to>
    <xdr:cxnSp macro="">
      <xdr:nvCxnSpPr>
        <xdr:cNvPr id="118" name="直線コネクタ 117"/>
        <xdr:cNvCxnSpPr/>
      </xdr:nvCxnSpPr>
      <xdr:spPr>
        <a:xfrm flipV="1">
          <a:off x="4633595" y="8537256"/>
          <a:ext cx="1270" cy="1399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167563</xdr:rowOff>
    </xdr:from>
    <xdr:ext cx="534377" cy="259045"/>
    <xdr:sp macro="" textlink="">
      <xdr:nvSpPr>
        <xdr:cNvPr id="119" name="総務費最小値テキスト"/>
        <xdr:cNvSpPr txBox="1"/>
      </xdr:nvSpPr>
      <xdr:spPr>
        <a:xfrm>
          <a:off x="4686300" y="994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57,028</a:t>
          </a:r>
          <a:endParaRPr kumimoji="1" lang="ja-JP" altLang="en-US" sz="1000" b="1">
            <a:latin typeface="ＭＳ Ｐゴシック"/>
          </a:endParaRPr>
        </a:p>
      </xdr:txBody>
    </xdr:sp>
    <xdr:clientData/>
  </xdr:oneCellAnchor>
  <xdr:twoCellAnchor>
    <xdr:from>
      <xdr:col>6</xdr:col>
      <xdr:colOff>422275</xdr:colOff>
      <xdr:row>57</xdr:row>
      <xdr:rowOff>163736</xdr:rowOff>
    </xdr:from>
    <xdr:to>
      <xdr:col>6</xdr:col>
      <xdr:colOff>600075</xdr:colOff>
      <xdr:row>57</xdr:row>
      <xdr:rowOff>163736</xdr:rowOff>
    </xdr:to>
    <xdr:cxnSp macro="">
      <xdr:nvCxnSpPr>
        <xdr:cNvPr id="120" name="直線コネクタ 119"/>
        <xdr:cNvCxnSpPr/>
      </xdr:nvCxnSpPr>
      <xdr:spPr>
        <a:xfrm>
          <a:off x="4546600" y="993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82883</xdr:rowOff>
    </xdr:from>
    <xdr:ext cx="599010" cy="259045"/>
    <xdr:sp macro="" textlink="">
      <xdr:nvSpPr>
        <xdr:cNvPr id="121" name="総務費最大値テキスト"/>
        <xdr:cNvSpPr txBox="1"/>
      </xdr:nvSpPr>
      <xdr:spPr>
        <a:xfrm>
          <a:off x="4686300" y="831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142,714</a:t>
          </a:r>
          <a:endParaRPr kumimoji="1" lang="ja-JP" altLang="en-US" sz="1000" b="1">
            <a:latin typeface="ＭＳ Ｐゴシック"/>
          </a:endParaRPr>
        </a:p>
      </xdr:txBody>
    </xdr:sp>
    <xdr:clientData/>
  </xdr:oneCellAnchor>
  <xdr:twoCellAnchor>
    <xdr:from>
      <xdr:col>6</xdr:col>
      <xdr:colOff>422275</xdr:colOff>
      <xdr:row>49</xdr:row>
      <xdr:rowOff>136206</xdr:rowOff>
    </xdr:from>
    <xdr:to>
      <xdr:col>6</xdr:col>
      <xdr:colOff>600075</xdr:colOff>
      <xdr:row>49</xdr:row>
      <xdr:rowOff>136206</xdr:rowOff>
    </xdr:to>
    <xdr:cxnSp macro="">
      <xdr:nvCxnSpPr>
        <xdr:cNvPr id="122" name="直線コネクタ 121"/>
        <xdr:cNvCxnSpPr/>
      </xdr:nvCxnSpPr>
      <xdr:spPr>
        <a:xfrm>
          <a:off x="4546600" y="853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101964</xdr:rowOff>
    </xdr:from>
    <xdr:to>
      <xdr:col>6</xdr:col>
      <xdr:colOff>511175</xdr:colOff>
      <xdr:row>57</xdr:row>
      <xdr:rowOff>163736</xdr:rowOff>
    </xdr:to>
    <xdr:cxnSp macro="">
      <xdr:nvCxnSpPr>
        <xdr:cNvPr id="123" name="直線コネクタ 122"/>
        <xdr:cNvCxnSpPr/>
      </xdr:nvCxnSpPr>
      <xdr:spPr>
        <a:xfrm>
          <a:off x="3797300" y="9874614"/>
          <a:ext cx="838200" cy="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100363</xdr:rowOff>
    </xdr:from>
    <xdr:ext cx="599010" cy="259045"/>
    <xdr:sp macro="" textlink="">
      <xdr:nvSpPr>
        <xdr:cNvPr id="124" name="総務費平均値テキスト"/>
        <xdr:cNvSpPr txBox="1"/>
      </xdr:nvSpPr>
      <xdr:spPr>
        <a:xfrm>
          <a:off x="4686300" y="90157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101,199</a:t>
          </a:r>
          <a:endParaRPr kumimoji="1" lang="ja-JP" altLang="en-US" sz="1000" b="1">
            <a:solidFill>
              <a:srgbClr val="000080"/>
            </a:solidFill>
            <a:latin typeface="ＭＳ Ｐゴシック"/>
          </a:endParaRPr>
        </a:p>
      </xdr:txBody>
    </xdr:sp>
    <xdr:clientData/>
  </xdr:oneCellAnchor>
  <xdr:twoCellAnchor>
    <xdr:from>
      <xdr:col>6</xdr:col>
      <xdr:colOff>460375</xdr:colOff>
      <xdr:row>53</xdr:row>
      <xdr:rowOff>77486</xdr:rowOff>
    </xdr:from>
    <xdr:to>
      <xdr:col>6</xdr:col>
      <xdr:colOff>561975</xdr:colOff>
      <xdr:row>54</xdr:row>
      <xdr:rowOff>7636</xdr:rowOff>
    </xdr:to>
    <xdr:sp macro="" textlink="">
      <xdr:nvSpPr>
        <xdr:cNvPr id="125" name="フローチャート : 判断 124"/>
        <xdr:cNvSpPr/>
      </xdr:nvSpPr>
      <xdr:spPr>
        <a:xfrm>
          <a:off x="4584700" y="91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101964</xdr:rowOff>
    </xdr:from>
    <xdr:to>
      <xdr:col>5</xdr:col>
      <xdr:colOff>358775</xdr:colOff>
      <xdr:row>58</xdr:row>
      <xdr:rowOff>117901</xdr:rowOff>
    </xdr:to>
    <xdr:cxnSp macro="">
      <xdr:nvCxnSpPr>
        <xdr:cNvPr id="126" name="直線コネクタ 125"/>
        <xdr:cNvCxnSpPr/>
      </xdr:nvCxnSpPr>
      <xdr:spPr>
        <a:xfrm flipV="1">
          <a:off x="2908300" y="9874614"/>
          <a:ext cx="889000" cy="18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51</xdr:row>
      <xdr:rowOff>141592</xdr:rowOff>
    </xdr:from>
    <xdr:to>
      <xdr:col>5</xdr:col>
      <xdr:colOff>409575</xdr:colOff>
      <xdr:row>52</xdr:row>
      <xdr:rowOff>71742</xdr:rowOff>
    </xdr:to>
    <xdr:sp macro="" textlink="">
      <xdr:nvSpPr>
        <xdr:cNvPr id="127" name="フローチャート : 判断 126"/>
        <xdr:cNvSpPr/>
      </xdr:nvSpPr>
      <xdr:spPr>
        <a:xfrm>
          <a:off x="3746500" y="888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88269</xdr:rowOff>
    </xdr:from>
    <xdr:ext cx="599010" cy="259045"/>
    <xdr:sp macro="" textlink="">
      <xdr:nvSpPr>
        <xdr:cNvPr id="128" name="テキスト ボックス 127"/>
        <xdr:cNvSpPr txBox="1"/>
      </xdr:nvSpPr>
      <xdr:spPr>
        <a:xfrm>
          <a:off x="3497794" y="866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44586</xdr:rowOff>
    </xdr:from>
    <xdr:to>
      <xdr:col>4</xdr:col>
      <xdr:colOff>155575</xdr:colOff>
      <xdr:row>58</xdr:row>
      <xdr:rowOff>117901</xdr:rowOff>
    </xdr:to>
    <xdr:cxnSp macro="">
      <xdr:nvCxnSpPr>
        <xdr:cNvPr id="129" name="直線コネクタ 128"/>
        <xdr:cNvCxnSpPr/>
      </xdr:nvCxnSpPr>
      <xdr:spPr>
        <a:xfrm>
          <a:off x="2019300" y="9988686"/>
          <a:ext cx="8890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49303</xdr:rowOff>
    </xdr:from>
    <xdr:to>
      <xdr:col>4</xdr:col>
      <xdr:colOff>206375</xdr:colOff>
      <xdr:row>55</xdr:row>
      <xdr:rowOff>150903</xdr:rowOff>
    </xdr:to>
    <xdr:sp macro="" textlink="">
      <xdr:nvSpPr>
        <xdr:cNvPr id="130" name="フローチャート : 判断 129"/>
        <xdr:cNvSpPr/>
      </xdr:nvSpPr>
      <xdr:spPr>
        <a:xfrm>
          <a:off x="2857500" y="94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167430</xdr:rowOff>
    </xdr:from>
    <xdr:ext cx="534377" cy="259045"/>
    <xdr:sp macro="" textlink="">
      <xdr:nvSpPr>
        <xdr:cNvPr id="131" name="テキスト ボックス 130"/>
        <xdr:cNvSpPr txBox="1"/>
      </xdr:nvSpPr>
      <xdr:spPr>
        <a:xfrm>
          <a:off x="2641111" y="92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81,925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134345</xdr:rowOff>
    </xdr:from>
    <xdr:to>
      <xdr:col>2</xdr:col>
      <xdr:colOff>638175</xdr:colOff>
      <xdr:row>58</xdr:row>
      <xdr:rowOff>44586</xdr:rowOff>
    </xdr:to>
    <xdr:cxnSp macro="">
      <xdr:nvCxnSpPr>
        <xdr:cNvPr id="132" name="直線コネクタ 131"/>
        <xdr:cNvCxnSpPr/>
      </xdr:nvCxnSpPr>
      <xdr:spPr>
        <a:xfrm>
          <a:off x="1130300" y="9906995"/>
          <a:ext cx="889000" cy="8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95366</xdr:rowOff>
    </xdr:from>
    <xdr:to>
      <xdr:col>3</xdr:col>
      <xdr:colOff>3175</xdr:colOff>
      <xdr:row>56</xdr:row>
      <xdr:rowOff>25516</xdr:rowOff>
    </xdr:to>
    <xdr:sp macro="" textlink="">
      <xdr:nvSpPr>
        <xdr:cNvPr id="133" name="フローチャート : 判断 132"/>
        <xdr:cNvSpPr/>
      </xdr:nvSpPr>
      <xdr:spPr>
        <a:xfrm>
          <a:off x="1968500" y="952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42043</xdr:rowOff>
    </xdr:from>
    <xdr:ext cx="534377" cy="259045"/>
    <xdr:sp macro="" textlink="">
      <xdr:nvSpPr>
        <xdr:cNvPr id="134" name="テキスト ボックス 133"/>
        <xdr:cNvSpPr txBox="1"/>
      </xdr:nvSpPr>
      <xdr:spPr>
        <a:xfrm>
          <a:off x="1752111" y="930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21055</xdr:rowOff>
    </xdr:from>
    <xdr:to>
      <xdr:col>1</xdr:col>
      <xdr:colOff>485775</xdr:colOff>
      <xdr:row>56</xdr:row>
      <xdr:rowOff>122655</xdr:rowOff>
    </xdr:to>
    <xdr:sp macro="" textlink="">
      <xdr:nvSpPr>
        <xdr:cNvPr id="135" name="フローチャート : 判断 134"/>
        <xdr:cNvSpPr/>
      </xdr:nvSpPr>
      <xdr:spPr>
        <a:xfrm>
          <a:off x="1079500" y="96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139182</xdr:rowOff>
    </xdr:from>
    <xdr:ext cx="534377" cy="259045"/>
    <xdr:sp macro="" textlink="">
      <xdr:nvSpPr>
        <xdr:cNvPr id="136" name="テキスト ボックス 135"/>
        <xdr:cNvSpPr txBox="1"/>
      </xdr:nvSpPr>
      <xdr:spPr>
        <a:xfrm>
          <a:off x="863111" y="939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73,155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112936</xdr:rowOff>
    </xdr:from>
    <xdr:to>
      <xdr:col>6</xdr:col>
      <xdr:colOff>561975</xdr:colOff>
      <xdr:row>58</xdr:row>
      <xdr:rowOff>43086</xdr:rowOff>
    </xdr:to>
    <xdr:sp macro="" textlink="">
      <xdr:nvSpPr>
        <xdr:cNvPr id="142" name="円/楕円 141"/>
        <xdr:cNvSpPr/>
      </xdr:nvSpPr>
      <xdr:spPr>
        <a:xfrm>
          <a:off x="4584700" y="98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27863</xdr:rowOff>
    </xdr:from>
    <xdr:ext cx="534377" cy="259045"/>
    <xdr:sp macro="" textlink="">
      <xdr:nvSpPr>
        <xdr:cNvPr id="143" name="総務費該当値テキスト"/>
        <xdr:cNvSpPr txBox="1"/>
      </xdr:nvSpPr>
      <xdr:spPr>
        <a:xfrm>
          <a:off x="4686300" y="98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51164</xdr:rowOff>
    </xdr:from>
    <xdr:to>
      <xdr:col>5</xdr:col>
      <xdr:colOff>409575</xdr:colOff>
      <xdr:row>57</xdr:row>
      <xdr:rowOff>152764</xdr:rowOff>
    </xdr:to>
    <xdr:sp macro="" textlink="">
      <xdr:nvSpPr>
        <xdr:cNvPr id="144" name="円/楕円 143"/>
        <xdr:cNvSpPr/>
      </xdr:nvSpPr>
      <xdr:spPr>
        <a:xfrm>
          <a:off x="3746500" y="9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143891</xdr:rowOff>
    </xdr:from>
    <xdr:ext cx="534377" cy="259045"/>
    <xdr:sp macro="" textlink="">
      <xdr:nvSpPr>
        <xdr:cNvPr id="145" name="テキスト ボックス 144"/>
        <xdr:cNvSpPr txBox="1"/>
      </xdr:nvSpPr>
      <xdr:spPr>
        <a:xfrm>
          <a:off x="3530111" y="99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60,811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67101</xdr:rowOff>
    </xdr:from>
    <xdr:to>
      <xdr:col>4</xdr:col>
      <xdr:colOff>206375</xdr:colOff>
      <xdr:row>58</xdr:row>
      <xdr:rowOff>168701</xdr:rowOff>
    </xdr:to>
    <xdr:sp macro="" textlink="">
      <xdr:nvSpPr>
        <xdr:cNvPr id="146" name="円/楕円 145"/>
        <xdr:cNvSpPr/>
      </xdr:nvSpPr>
      <xdr:spPr>
        <a:xfrm>
          <a:off x="2857500" y="100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159828</xdr:rowOff>
    </xdr:from>
    <xdr:ext cx="534377" cy="259045"/>
    <xdr:sp macro="" textlink="">
      <xdr:nvSpPr>
        <xdr:cNvPr id="147" name="テキスト ボックス 146"/>
        <xdr:cNvSpPr txBox="1"/>
      </xdr:nvSpPr>
      <xdr:spPr>
        <a:xfrm>
          <a:off x="2641111" y="10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165236</xdr:rowOff>
    </xdr:from>
    <xdr:to>
      <xdr:col>3</xdr:col>
      <xdr:colOff>3175</xdr:colOff>
      <xdr:row>58</xdr:row>
      <xdr:rowOff>95386</xdr:rowOff>
    </xdr:to>
    <xdr:sp macro="" textlink="">
      <xdr:nvSpPr>
        <xdr:cNvPr id="148" name="円/楕円 147"/>
        <xdr:cNvSpPr/>
      </xdr:nvSpPr>
      <xdr:spPr>
        <a:xfrm>
          <a:off x="1968500" y="993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86513</xdr:rowOff>
    </xdr:from>
    <xdr:ext cx="534377" cy="259045"/>
    <xdr:sp macro="" textlink="">
      <xdr:nvSpPr>
        <xdr:cNvPr id="149" name="テキスト ボックス 148"/>
        <xdr:cNvSpPr txBox="1"/>
      </xdr:nvSpPr>
      <xdr:spPr>
        <a:xfrm>
          <a:off x="1752111" y="1003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83545</xdr:rowOff>
    </xdr:from>
    <xdr:to>
      <xdr:col>1</xdr:col>
      <xdr:colOff>485775</xdr:colOff>
      <xdr:row>58</xdr:row>
      <xdr:rowOff>13695</xdr:rowOff>
    </xdr:to>
    <xdr:sp macro="" textlink="">
      <xdr:nvSpPr>
        <xdr:cNvPr id="150" name="円/楕円 149"/>
        <xdr:cNvSpPr/>
      </xdr:nvSpPr>
      <xdr:spPr>
        <a:xfrm>
          <a:off x="1079500" y="985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4822</xdr:rowOff>
    </xdr:from>
    <xdr:ext cx="534377" cy="259045"/>
    <xdr:sp macro="" textlink="">
      <xdr:nvSpPr>
        <xdr:cNvPr id="151" name="テキスト ボックス 150"/>
        <xdr:cNvSpPr txBox="1"/>
      </xdr:nvSpPr>
      <xdr:spPr>
        <a:xfrm>
          <a:off x="863111" y="994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139700</xdr:rowOff>
    </xdr:from>
    <xdr:to>
      <xdr:col>7</xdr:col>
      <xdr:colOff>638175</xdr:colOff>
      <xdr:row>79</xdr:row>
      <xdr:rowOff>139700</xdr:rowOff>
    </xdr:to>
    <xdr:cxnSp macro="">
      <xdr:nvCxnSpPr>
        <xdr:cNvPr id="163" name="直線コネクタ 162"/>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168927</xdr:rowOff>
    </xdr:from>
    <xdr:ext cx="531299" cy="259045"/>
    <xdr:sp macro="" textlink="">
      <xdr:nvSpPr>
        <xdr:cNvPr id="164" name="テキスト ボックス 163"/>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5" name="直線コネクタ 16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6" name="テキスト ボックス 165"/>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7" name="直線コネクタ 166"/>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8" name="テキスト ボックス 167"/>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9" name="直線コネクタ 16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70" name="テキスト ボックス 16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71" name="直線コネクタ 170"/>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2" name="テキスト ボックス 171"/>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73" name="直線コネクタ 172"/>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4" name="テキスト ボックス 173"/>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5" name="直線コネクタ 174"/>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6" name="テキスト ボックス 175"/>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7" name="直線コネクタ 17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8" name="テキスト ボックス 17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148758</xdr:rowOff>
    </xdr:from>
    <xdr:to>
      <xdr:col>6</xdr:col>
      <xdr:colOff>510540</xdr:colOff>
      <xdr:row>76</xdr:row>
      <xdr:rowOff>74478</xdr:rowOff>
    </xdr:to>
    <xdr:cxnSp macro="">
      <xdr:nvCxnSpPr>
        <xdr:cNvPr id="180" name="直線コネクタ 179"/>
        <xdr:cNvCxnSpPr/>
      </xdr:nvCxnSpPr>
      <xdr:spPr>
        <a:xfrm flipV="1">
          <a:off x="4633595" y="12150258"/>
          <a:ext cx="1270" cy="95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78305</xdr:rowOff>
    </xdr:from>
    <xdr:ext cx="599010" cy="259045"/>
    <xdr:sp macro="" textlink="">
      <xdr:nvSpPr>
        <xdr:cNvPr id="181" name="民生費最小値テキスト"/>
        <xdr:cNvSpPr txBox="1"/>
      </xdr:nvSpPr>
      <xdr:spPr>
        <a:xfrm>
          <a:off x="4686300" y="1310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120,565</a:t>
          </a:r>
          <a:endParaRPr kumimoji="1" lang="ja-JP" altLang="en-US" sz="1000" b="1">
            <a:latin typeface="ＭＳ Ｐゴシック"/>
          </a:endParaRPr>
        </a:p>
      </xdr:txBody>
    </xdr:sp>
    <xdr:clientData/>
  </xdr:oneCellAnchor>
  <xdr:twoCellAnchor>
    <xdr:from>
      <xdr:col>6</xdr:col>
      <xdr:colOff>422275</xdr:colOff>
      <xdr:row>76</xdr:row>
      <xdr:rowOff>74478</xdr:rowOff>
    </xdr:from>
    <xdr:to>
      <xdr:col>6</xdr:col>
      <xdr:colOff>600075</xdr:colOff>
      <xdr:row>76</xdr:row>
      <xdr:rowOff>74478</xdr:rowOff>
    </xdr:to>
    <xdr:cxnSp macro="">
      <xdr:nvCxnSpPr>
        <xdr:cNvPr id="182" name="直線コネクタ 181"/>
        <xdr:cNvCxnSpPr/>
      </xdr:nvCxnSpPr>
      <xdr:spPr>
        <a:xfrm>
          <a:off x="4546600" y="131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95435</xdr:rowOff>
    </xdr:from>
    <xdr:ext cx="599010" cy="259045"/>
    <xdr:sp macro="" textlink="">
      <xdr:nvSpPr>
        <xdr:cNvPr id="183" name="民生費最大値テキスト"/>
        <xdr:cNvSpPr txBox="1"/>
      </xdr:nvSpPr>
      <xdr:spPr>
        <a:xfrm>
          <a:off x="4686300" y="1192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187,366</a:t>
          </a:r>
          <a:endParaRPr kumimoji="1" lang="ja-JP" altLang="en-US" sz="1000" b="1">
            <a:latin typeface="ＭＳ Ｐゴシック"/>
          </a:endParaRPr>
        </a:p>
      </xdr:txBody>
    </xdr:sp>
    <xdr:clientData/>
  </xdr:oneCellAnchor>
  <xdr:twoCellAnchor>
    <xdr:from>
      <xdr:col>6</xdr:col>
      <xdr:colOff>422275</xdr:colOff>
      <xdr:row>70</xdr:row>
      <xdr:rowOff>148758</xdr:rowOff>
    </xdr:from>
    <xdr:to>
      <xdr:col>6</xdr:col>
      <xdr:colOff>600075</xdr:colOff>
      <xdr:row>70</xdr:row>
      <xdr:rowOff>148758</xdr:rowOff>
    </xdr:to>
    <xdr:cxnSp macro="">
      <xdr:nvCxnSpPr>
        <xdr:cNvPr id="184" name="直線コネクタ 183"/>
        <xdr:cNvCxnSpPr/>
      </xdr:nvCxnSpPr>
      <xdr:spPr>
        <a:xfrm>
          <a:off x="4546600" y="121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74478</xdr:rowOff>
    </xdr:from>
    <xdr:to>
      <xdr:col>6</xdr:col>
      <xdr:colOff>511175</xdr:colOff>
      <xdr:row>76</xdr:row>
      <xdr:rowOff>107139</xdr:rowOff>
    </xdr:to>
    <xdr:cxnSp macro="">
      <xdr:nvCxnSpPr>
        <xdr:cNvPr id="185" name="直線コネクタ 184"/>
        <xdr:cNvCxnSpPr/>
      </xdr:nvCxnSpPr>
      <xdr:spPr>
        <a:xfrm flipV="1">
          <a:off x="3797300" y="13104678"/>
          <a:ext cx="838200" cy="3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46569</xdr:rowOff>
    </xdr:from>
    <xdr:ext cx="599010" cy="259045"/>
    <xdr:sp macro="" textlink="">
      <xdr:nvSpPr>
        <xdr:cNvPr id="186" name="民生費平均値テキスト"/>
        <xdr:cNvSpPr txBox="1"/>
      </xdr:nvSpPr>
      <xdr:spPr>
        <a:xfrm>
          <a:off x="4686300" y="12390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156,564</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23692</xdr:rowOff>
    </xdr:from>
    <xdr:to>
      <xdr:col>6</xdr:col>
      <xdr:colOff>561975</xdr:colOff>
      <xdr:row>73</xdr:row>
      <xdr:rowOff>125292</xdr:rowOff>
    </xdr:to>
    <xdr:sp macro="" textlink="">
      <xdr:nvSpPr>
        <xdr:cNvPr id="187" name="フローチャート : 判断 186"/>
        <xdr:cNvSpPr/>
      </xdr:nvSpPr>
      <xdr:spPr>
        <a:xfrm>
          <a:off x="4584700" y="1253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107139</xdr:rowOff>
    </xdr:from>
    <xdr:to>
      <xdr:col>5</xdr:col>
      <xdr:colOff>358775</xdr:colOff>
      <xdr:row>77</xdr:row>
      <xdr:rowOff>144129</xdr:rowOff>
    </xdr:to>
    <xdr:cxnSp macro="">
      <xdr:nvCxnSpPr>
        <xdr:cNvPr id="188" name="直線コネクタ 187"/>
        <xdr:cNvCxnSpPr/>
      </xdr:nvCxnSpPr>
      <xdr:spPr>
        <a:xfrm flipV="1">
          <a:off x="2908300" y="13137339"/>
          <a:ext cx="889000" cy="20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33221</xdr:rowOff>
    </xdr:from>
    <xdr:to>
      <xdr:col>5</xdr:col>
      <xdr:colOff>409575</xdr:colOff>
      <xdr:row>73</xdr:row>
      <xdr:rowOff>134821</xdr:rowOff>
    </xdr:to>
    <xdr:sp macro="" textlink="">
      <xdr:nvSpPr>
        <xdr:cNvPr id="189" name="フローチャート : 判断 188"/>
        <xdr:cNvSpPr/>
      </xdr:nvSpPr>
      <xdr:spPr>
        <a:xfrm>
          <a:off x="3746500" y="1254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151348</xdr:rowOff>
    </xdr:from>
    <xdr:ext cx="599010" cy="259045"/>
    <xdr:sp macro="" textlink="">
      <xdr:nvSpPr>
        <xdr:cNvPr id="190" name="テキスト ボックス 189"/>
        <xdr:cNvSpPr txBox="1"/>
      </xdr:nvSpPr>
      <xdr:spPr>
        <a:xfrm>
          <a:off x="3497794" y="1232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155,897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144129</xdr:rowOff>
    </xdr:from>
    <xdr:to>
      <xdr:col>4</xdr:col>
      <xdr:colOff>155575</xdr:colOff>
      <xdr:row>78</xdr:row>
      <xdr:rowOff>155759</xdr:rowOff>
    </xdr:to>
    <xdr:cxnSp macro="">
      <xdr:nvCxnSpPr>
        <xdr:cNvPr id="191" name="直線コネクタ 190"/>
        <xdr:cNvCxnSpPr/>
      </xdr:nvCxnSpPr>
      <xdr:spPr>
        <a:xfrm flipV="1">
          <a:off x="2019300" y="13345779"/>
          <a:ext cx="889000" cy="18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23006</xdr:rowOff>
    </xdr:from>
    <xdr:to>
      <xdr:col>4</xdr:col>
      <xdr:colOff>206375</xdr:colOff>
      <xdr:row>74</xdr:row>
      <xdr:rowOff>124606</xdr:rowOff>
    </xdr:to>
    <xdr:sp macro="" textlink="">
      <xdr:nvSpPr>
        <xdr:cNvPr id="192" name="フローチャート : 判断 191"/>
        <xdr:cNvSpPr/>
      </xdr:nvSpPr>
      <xdr:spPr>
        <a:xfrm>
          <a:off x="2857500" y="1271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141133</xdr:rowOff>
    </xdr:from>
    <xdr:ext cx="599010" cy="259045"/>
    <xdr:sp macro="" textlink="">
      <xdr:nvSpPr>
        <xdr:cNvPr id="193" name="テキスト ボックス 192"/>
        <xdr:cNvSpPr txBox="1"/>
      </xdr:nvSpPr>
      <xdr:spPr>
        <a:xfrm>
          <a:off x="2608794" y="1248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144,612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86165</xdr:rowOff>
    </xdr:from>
    <xdr:to>
      <xdr:col>2</xdr:col>
      <xdr:colOff>638175</xdr:colOff>
      <xdr:row>78</xdr:row>
      <xdr:rowOff>155759</xdr:rowOff>
    </xdr:to>
    <xdr:cxnSp macro="">
      <xdr:nvCxnSpPr>
        <xdr:cNvPr id="194" name="直線コネクタ 193"/>
        <xdr:cNvCxnSpPr/>
      </xdr:nvCxnSpPr>
      <xdr:spPr>
        <a:xfrm>
          <a:off x="1130300" y="13459265"/>
          <a:ext cx="889000" cy="6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26435</xdr:rowOff>
    </xdr:from>
    <xdr:to>
      <xdr:col>3</xdr:col>
      <xdr:colOff>3175</xdr:colOff>
      <xdr:row>75</xdr:row>
      <xdr:rowOff>128035</xdr:rowOff>
    </xdr:to>
    <xdr:sp macro="" textlink="">
      <xdr:nvSpPr>
        <xdr:cNvPr id="195" name="フローチャート : 判断 194"/>
        <xdr:cNvSpPr/>
      </xdr:nvSpPr>
      <xdr:spPr>
        <a:xfrm>
          <a:off x="1968500" y="128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144562</xdr:rowOff>
    </xdr:from>
    <xdr:ext cx="599010" cy="259045"/>
    <xdr:sp macro="" textlink="">
      <xdr:nvSpPr>
        <xdr:cNvPr id="196" name="テキスト ボックス 195"/>
        <xdr:cNvSpPr txBox="1"/>
      </xdr:nvSpPr>
      <xdr:spPr>
        <a:xfrm>
          <a:off x="1719794" y="1266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132,372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52181</xdr:rowOff>
    </xdr:from>
    <xdr:to>
      <xdr:col>1</xdr:col>
      <xdr:colOff>485775</xdr:colOff>
      <xdr:row>75</xdr:row>
      <xdr:rowOff>153781</xdr:rowOff>
    </xdr:to>
    <xdr:sp macro="" textlink="">
      <xdr:nvSpPr>
        <xdr:cNvPr id="197" name="フローチャート : 判断 196"/>
        <xdr:cNvSpPr/>
      </xdr:nvSpPr>
      <xdr:spPr>
        <a:xfrm>
          <a:off x="1079500" y="1291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170308</xdr:rowOff>
    </xdr:from>
    <xdr:ext cx="599010" cy="259045"/>
    <xdr:sp macro="" textlink="">
      <xdr:nvSpPr>
        <xdr:cNvPr id="198" name="テキスト ボックス 197"/>
        <xdr:cNvSpPr txBox="1"/>
      </xdr:nvSpPr>
      <xdr:spPr>
        <a:xfrm>
          <a:off x="830794" y="1268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130,570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9" name="テキスト ボックス 19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200" name="テキスト ボックス 19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201" name="テキスト ボックス 20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2" name="テキスト ボックス 20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3" name="テキスト ボックス 20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23678</xdr:rowOff>
    </xdr:from>
    <xdr:to>
      <xdr:col>6</xdr:col>
      <xdr:colOff>561975</xdr:colOff>
      <xdr:row>76</xdr:row>
      <xdr:rowOff>125278</xdr:rowOff>
    </xdr:to>
    <xdr:sp macro="" textlink="">
      <xdr:nvSpPr>
        <xdr:cNvPr id="204" name="円/楕円 203"/>
        <xdr:cNvSpPr/>
      </xdr:nvSpPr>
      <xdr:spPr>
        <a:xfrm>
          <a:off x="4584700" y="1305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110055</xdr:rowOff>
    </xdr:from>
    <xdr:ext cx="599010" cy="259045"/>
    <xdr:sp macro="" textlink="">
      <xdr:nvSpPr>
        <xdr:cNvPr id="205" name="民生費該当値テキスト"/>
        <xdr:cNvSpPr txBox="1"/>
      </xdr:nvSpPr>
      <xdr:spPr>
        <a:xfrm>
          <a:off x="4686300" y="1296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120,565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56339</xdr:rowOff>
    </xdr:from>
    <xdr:to>
      <xdr:col>5</xdr:col>
      <xdr:colOff>409575</xdr:colOff>
      <xdr:row>76</xdr:row>
      <xdr:rowOff>157939</xdr:rowOff>
    </xdr:to>
    <xdr:sp macro="" textlink="">
      <xdr:nvSpPr>
        <xdr:cNvPr id="206" name="円/楕円 205"/>
        <xdr:cNvSpPr/>
      </xdr:nvSpPr>
      <xdr:spPr>
        <a:xfrm>
          <a:off x="3746500" y="1308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149066</xdr:rowOff>
    </xdr:from>
    <xdr:ext cx="599010" cy="259045"/>
    <xdr:sp macro="" textlink="">
      <xdr:nvSpPr>
        <xdr:cNvPr id="207" name="テキスト ボックス 206"/>
        <xdr:cNvSpPr txBox="1"/>
      </xdr:nvSpPr>
      <xdr:spPr>
        <a:xfrm>
          <a:off x="3497794" y="1317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118,279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93329</xdr:rowOff>
    </xdr:from>
    <xdr:to>
      <xdr:col>4</xdr:col>
      <xdr:colOff>206375</xdr:colOff>
      <xdr:row>78</xdr:row>
      <xdr:rowOff>23479</xdr:rowOff>
    </xdr:to>
    <xdr:sp macro="" textlink="">
      <xdr:nvSpPr>
        <xdr:cNvPr id="208" name="円/楕円 207"/>
        <xdr:cNvSpPr/>
      </xdr:nvSpPr>
      <xdr:spPr>
        <a:xfrm>
          <a:off x="2857500" y="132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14606</xdr:rowOff>
    </xdr:from>
    <xdr:ext cx="599010" cy="259045"/>
    <xdr:sp macro="" textlink="">
      <xdr:nvSpPr>
        <xdr:cNvPr id="209" name="テキスト ボックス 208"/>
        <xdr:cNvSpPr txBox="1"/>
      </xdr:nvSpPr>
      <xdr:spPr>
        <a:xfrm>
          <a:off x="2608794" y="1338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104959</xdr:rowOff>
    </xdr:from>
    <xdr:to>
      <xdr:col>3</xdr:col>
      <xdr:colOff>3175</xdr:colOff>
      <xdr:row>79</xdr:row>
      <xdr:rowOff>35109</xdr:rowOff>
    </xdr:to>
    <xdr:sp macro="" textlink="">
      <xdr:nvSpPr>
        <xdr:cNvPr id="210" name="円/楕円 209"/>
        <xdr:cNvSpPr/>
      </xdr:nvSpPr>
      <xdr:spPr>
        <a:xfrm>
          <a:off x="1968500" y="1347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26236</xdr:rowOff>
    </xdr:from>
    <xdr:ext cx="534377" cy="259045"/>
    <xdr:sp macro="" textlink="">
      <xdr:nvSpPr>
        <xdr:cNvPr id="211" name="テキスト ボックス 210"/>
        <xdr:cNvSpPr txBox="1"/>
      </xdr:nvSpPr>
      <xdr:spPr>
        <a:xfrm>
          <a:off x="1752111" y="1357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35365</xdr:rowOff>
    </xdr:from>
    <xdr:to>
      <xdr:col>1</xdr:col>
      <xdr:colOff>485775</xdr:colOff>
      <xdr:row>78</xdr:row>
      <xdr:rowOff>136965</xdr:rowOff>
    </xdr:to>
    <xdr:sp macro="" textlink="">
      <xdr:nvSpPr>
        <xdr:cNvPr id="212" name="円/楕円 211"/>
        <xdr:cNvSpPr/>
      </xdr:nvSpPr>
      <xdr:spPr>
        <a:xfrm>
          <a:off x="1079500" y="1340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128092</xdr:rowOff>
    </xdr:from>
    <xdr:ext cx="534377" cy="259045"/>
    <xdr:sp macro="" textlink="">
      <xdr:nvSpPr>
        <xdr:cNvPr id="213" name="テキスト ボックス 212"/>
        <xdr:cNvSpPr txBox="1"/>
      </xdr:nvSpPr>
      <xdr:spPr>
        <a:xfrm>
          <a:off x="863111" y="135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4" name="正方形/長方形 21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5" name="正方形/長方形 21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6" name="正方形/長方形 21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7" name="正方形/長方形 21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8" name="正方形/長方形 21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9" name="正方形/長方形 21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20" name="正方形/長方形 21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21" name="正方形/長方形 22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2" name="テキスト ボックス 22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3" name="直線コネクタ 22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4" name="テキスト ボックス 22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5" name="直線コネクタ 22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6" name="テキスト ボックス 22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7" name="直線コネクタ 22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8" name="テキスト ボックス 22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9" name="直線コネクタ 22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30" name="テキスト ボックス 22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31" name="直線コネクタ 23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32" name="テキスト ボックス 23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3" name="直線コネクタ 23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4" name="テキスト ボックス 23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75330</xdr:rowOff>
    </xdr:from>
    <xdr:to>
      <xdr:col>6</xdr:col>
      <xdr:colOff>510540</xdr:colOff>
      <xdr:row>98</xdr:row>
      <xdr:rowOff>112821</xdr:rowOff>
    </xdr:to>
    <xdr:cxnSp macro="">
      <xdr:nvCxnSpPr>
        <xdr:cNvPr id="238" name="直線コネクタ 237"/>
        <xdr:cNvCxnSpPr/>
      </xdr:nvCxnSpPr>
      <xdr:spPr>
        <a:xfrm flipV="1">
          <a:off x="4633595" y="15505830"/>
          <a:ext cx="1270" cy="140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116648</xdr:rowOff>
    </xdr:from>
    <xdr:ext cx="534377" cy="259045"/>
    <xdr:sp macro="" textlink="">
      <xdr:nvSpPr>
        <xdr:cNvPr id="239" name="衛生費最小値テキスト"/>
        <xdr:cNvSpPr txBox="1"/>
      </xdr:nvSpPr>
      <xdr:spPr>
        <a:xfrm>
          <a:off x="4686300" y="169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25,411</a:t>
          </a:r>
          <a:endParaRPr kumimoji="1" lang="ja-JP" altLang="en-US" sz="1000" b="1">
            <a:latin typeface="ＭＳ Ｐゴシック"/>
          </a:endParaRPr>
        </a:p>
      </xdr:txBody>
    </xdr:sp>
    <xdr:clientData/>
  </xdr:oneCellAnchor>
  <xdr:twoCellAnchor>
    <xdr:from>
      <xdr:col>6</xdr:col>
      <xdr:colOff>422275</xdr:colOff>
      <xdr:row>98</xdr:row>
      <xdr:rowOff>112821</xdr:rowOff>
    </xdr:from>
    <xdr:to>
      <xdr:col>6</xdr:col>
      <xdr:colOff>600075</xdr:colOff>
      <xdr:row>98</xdr:row>
      <xdr:rowOff>112821</xdr:rowOff>
    </xdr:to>
    <xdr:cxnSp macro="">
      <xdr:nvCxnSpPr>
        <xdr:cNvPr id="240" name="直線コネクタ 239"/>
        <xdr:cNvCxnSpPr/>
      </xdr:nvCxnSpPr>
      <xdr:spPr>
        <a:xfrm>
          <a:off x="4546600" y="1691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22007</xdr:rowOff>
    </xdr:from>
    <xdr:ext cx="534377" cy="259045"/>
    <xdr:sp macro="" textlink="">
      <xdr:nvSpPr>
        <xdr:cNvPr id="241" name="衛生費最大値テキスト"/>
        <xdr:cNvSpPr txBox="1"/>
      </xdr:nvSpPr>
      <xdr:spPr>
        <a:xfrm>
          <a:off x="4686300" y="152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99,379</a:t>
          </a:r>
          <a:endParaRPr kumimoji="1" lang="ja-JP" altLang="en-US" sz="1000" b="1">
            <a:latin typeface="ＭＳ Ｐゴシック"/>
          </a:endParaRPr>
        </a:p>
      </xdr:txBody>
    </xdr:sp>
    <xdr:clientData/>
  </xdr:oneCellAnchor>
  <xdr:twoCellAnchor>
    <xdr:from>
      <xdr:col>6</xdr:col>
      <xdr:colOff>422275</xdr:colOff>
      <xdr:row>90</xdr:row>
      <xdr:rowOff>75330</xdr:rowOff>
    </xdr:from>
    <xdr:to>
      <xdr:col>6</xdr:col>
      <xdr:colOff>600075</xdr:colOff>
      <xdr:row>90</xdr:row>
      <xdr:rowOff>75330</xdr:rowOff>
    </xdr:to>
    <xdr:cxnSp macro="">
      <xdr:nvCxnSpPr>
        <xdr:cNvPr id="242" name="直線コネクタ 241"/>
        <xdr:cNvCxnSpPr/>
      </xdr:nvCxnSpPr>
      <xdr:spPr>
        <a:xfrm>
          <a:off x="4546600" y="1550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112821</xdr:rowOff>
    </xdr:from>
    <xdr:to>
      <xdr:col>6</xdr:col>
      <xdr:colOff>511175</xdr:colOff>
      <xdr:row>99</xdr:row>
      <xdr:rowOff>35097</xdr:rowOff>
    </xdr:to>
    <xdr:cxnSp macro="">
      <xdr:nvCxnSpPr>
        <xdr:cNvPr id="243" name="直線コネクタ 242"/>
        <xdr:cNvCxnSpPr/>
      </xdr:nvCxnSpPr>
      <xdr:spPr>
        <a:xfrm flipV="1">
          <a:off x="3797300" y="16914921"/>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44" name="衛生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45" name="フローチャート : 判断 244"/>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15799</xdr:rowOff>
    </xdr:from>
    <xdr:to>
      <xdr:col>5</xdr:col>
      <xdr:colOff>358775</xdr:colOff>
      <xdr:row>99</xdr:row>
      <xdr:rowOff>35097</xdr:rowOff>
    </xdr:to>
    <xdr:cxnSp macro="">
      <xdr:nvCxnSpPr>
        <xdr:cNvPr id="246" name="直線コネクタ 245"/>
        <xdr:cNvCxnSpPr/>
      </xdr:nvCxnSpPr>
      <xdr:spPr>
        <a:xfrm>
          <a:off x="2908300" y="16989349"/>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139345</xdr:rowOff>
    </xdr:from>
    <xdr:to>
      <xdr:col>5</xdr:col>
      <xdr:colOff>409575</xdr:colOff>
      <xdr:row>96</xdr:row>
      <xdr:rowOff>69495</xdr:rowOff>
    </xdr:to>
    <xdr:sp macro="" textlink="">
      <xdr:nvSpPr>
        <xdr:cNvPr id="247" name="フローチャート : 判断 246"/>
        <xdr:cNvSpPr/>
      </xdr:nvSpPr>
      <xdr:spPr>
        <a:xfrm>
          <a:off x="3746500" y="164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86022</xdr:rowOff>
    </xdr:from>
    <xdr:ext cx="534377" cy="259045"/>
    <xdr:sp macro="" textlink="">
      <xdr:nvSpPr>
        <xdr:cNvPr id="248" name="テキスト ボックス 247"/>
        <xdr:cNvSpPr txBox="1"/>
      </xdr:nvSpPr>
      <xdr:spPr>
        <a:xfrm>
          <a:off x="3530111" y="162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48,352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13303</xdr:rowOff>
    </xdr:from>
    <xdr:to>
      <xdr:col>4</xdr:col>
      <xdr:colOff>155575</xdr:colOff>
      <xdr:row>99</xdr:row>
      <xdr:rowOff>15799</xdr:rowOff>
    </xdr:to>
    <xdr:cxnSp macro="">
      <xdr:nvCxnSpPr>
        <xdr:cNvPr id="249" name="直線コネクタ 248"/>
        <xdr:cNvCxnSpPr/>
      </xdr:nvCxnSpPr>
      <xdr:spPr>
        <a:xfrm>
          <a:off x="2019300" y="16986853"/>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64878</xdr:rowOff>
    </xdr:from>
    <xdr:to>
      <xdr:col>4</xdr:col>
      <xdr:colOff>206375</xdr:colOff>
      <xdr:row>96</xdr:row>
      <xdr:rowOff>166478</xdr:rowOff>
    </xdr:to>
    <xdr:sp macro="" textlink="">
      <xdr:nvSpPr>
        <xdr:cNvPr id="250" name="フローチャート : 判断 249"/>
        <xdr:cNvSpPr/>
      </xdr:nvSpPr>
      <xdr:spPr>
        <a:xfrm>
          <a:off x="2857500" y="165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11555</xdr:rowOff>
    </xdr:from>
    <xdr:ext cx="534377" cy="259045"/>
    <xdr:sp macro="" textlink="">
      <xdr:nvSpPr>
        <xdr:cNvPr id="251" name="テキスト ボックス 250"/>
        <xdr:cNvSpPr txBox="1"/>
      </xdr:nvSpPr>
      <xdr:spPr>
        <a:xfrm>
          <a:off x="2641111" y="162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43,261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13303</xdr:rowOff>
    </xdr:from>
    <xdr:to>
      <xdr:col>2</xdr:col>
      <xdr:colOff>638175</xdr:colOff>
      <xdr:row>99</xdr:row>
      <xdr:rowOff>32696</xdr:rowOff>
    </xdr:to>
    <xdr:cxnSp macro="">
      <xdr:nvCxnSpPr>
        <xdr:cNvPr id="252" name="直線コネクタ 251"/>
        <xdr:cNvCxnSpPr/>
      </xdr:nvCxnSpPr>
      <xdr:spPr>
        <a:xfrm flipV="1">
          <a:off x="1130300" y="16986853"/>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94938</xdr:rowOff>
    </xdr:from>
    <xdr:to>
      <xdr:col>3</xdr:col>
      <xdr:colOff>3175</xdr:colOff>
      <xdr:row>97</xdr:row>
      <xdr:rowOff>25088</xdr:rowOff>
    </xdr:to>
    <xdr:sp macro="" textlink="">
      <xdr:nvSpPr>
        <xdr:cNvPr id="253" name="フローチャート : 判断 252"/>
        <xdr:cNvSpPr/>
      </xdr:nvSpPr>
      <xdr:spPr>
        <a:xfrm>
          <a:off x="1968500" y="1655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41615</xdr:rowOff>
    </xdr:from>
    <xdr:ext cx="534377" cy="259045"/>
    <xdr:sp macro="" textlink="">
      <xdr:nvSpPr>
        <xdr:cNvPr id="254" name="テキスト ボックス 253"/>
        <xdr:cNvSpPr txBox="1"/>
      </xdr:nvSpPr>
      <xdr:spPr>
        <a:xfrm>
          <a:off x="1752111" y="1632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80156</xdr:rowOff>
    </xdr:from>
    <xdr:to>
      <xdr:col>1</xdr:col>
      <xdr:colOff>485775</xdr:colOff>
      <xdr:row>97</xdr:row>
      <xdr:rowOff>10306</xdr:rowOff>
    </xdr:to>
    <xdr:sp macro="" textlink="">
      <xdr:nvSpPr>
        <xdr:cNvPr id="255" name="フローチャート : 判断 254"/>
        <xdr:cNvSpPr/>
      </xdr:nvSpPr>
      <xdr:spPr>
        <a:xfrm>
          <a:off x="1079500" y="1653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26833</xdr:rowOff>
    </xdr:from>
    <xdr:ext cx="534377" cy="259045"/>
    <xdr:sp macro="" textlink="">
      <xdr:nvSpPr>
        <xdr:cNvPr id="256" name="テキスト ボックス 255"/>
        <xdr:cNvSpPr txBox="1"/>
      </xdr:nvSpPr>
      <xdr:spPr>
        <a:xfrm>
          <a:off x="863111" y="1631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62021</xdr:rowOff>
    </xdr:from>
    <xdr:to>
      <xdr:col>6</xdr:col>
      <xdr:colOff>561975</xdr:colOff>
      <xdr:row>98</xdr:row>
      <xdr:rowOff>163621</xdr:rowOff>
    </xdr:to>
    <xdr:sp macro="" textlink="">
      <xdr:nvSpPr>
        <xdr:cNvPr id="262" name="円/楕円 261"/>
        <xdr:cNvSpPr/>
      </xdr:nvSpPr>
      <xdr:spPr>
        <a:xfrm>
          <a:off x="4584700" y="168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148398</xdr:rowOff>
    </xdr:from>
    <xdr:ext cx="534377" cy="259045"/>
    <xdr:sp macro="" textlink="">
      <xdr:nvSpPr>
        <xdr:cNvPr id="263" name="衛生費該当値テキスト"/>
        <xdr:cNvSpPr txBox="1"/>
      </xdr:nvSpPr>
      <xdr:spPr>
        <a:xfrm>
          <a:off x="4686300" y="167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25,411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155747</xdr:rowOff>
    </xdr:from>
    <xdr:to>
      <xdr:col>5</xdr:col>
      <xdr:colOff>409575</xdr:colOff>
      <xdr:row>99</xdr:row>
      <xdr:rowOff>85897</xdr:rowOff>
    </xdr:to>
    <xdr:sp macro="" textlink="">
      <xdr:nvSpPr>
        <xdr:cNvPr id="264" name="円/楕円 263"/>
        <xdr:cNvSpPr/>
      </xdr:nvSpPr>
      <xdr:spPr>
        <a:xfrm>
          <a:off x="3746500" y="169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77024</xdr:rowOff>
    </xdr:from>
    <xdr:ext cx="534377" cy="259045"/>
    <xdr:sp macro="" textlink="">
      <xdr:nvSpPr>
        <xdr:cNvPr id="265" name="テキスト ボックス 264"/>
        <xdr:cNvSpPr txBox="1"/>
      </xdr:nvSpPr>
      <xdr:spPr>
        <a:xfrm>
          <a:off x="3530111" y="170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136449</xdr:rowOff>
    </xdr:from>
    <xdr:to>
      <xdr:col>4</xdr:col>
      <xdr:colOff>206375</xdr:colOff>
      <xdr:row>99</xdr:row>
      <xdr:rowOff>66599</xdr:rowOff>
    </xdr:to>
    <xdr:sp macro="" textlink="">
      <xdr:nvSpPr>
        <xdr:cNvPr id="266" name="円/楕円 265"/>
        <xdr:cNvSpPr/>
      </xdr:nvSpPr>
      <xdr:spPr>
        <a:xfrm>
          <a:off x="2857500" y="169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57726</xdr:rowOff>
    </xdr:from>
    <xdr:ext cx="534377" cy="259045"/>
    <xdr:sp macro="" textlink="">
      <xdr:nvSpPr>
        <xdr:cNvPr id="267" name="テキスト ボックス 266"/>
        <xdr:cNvSpPr txBox="1"/>
      </xdr:nvSpPr>
      <xdr:spPr>
        <a:xfrm>
          <a:off x="2641111" y="1703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133953</xdr:rowOff>
    </xdr:from>
    <xdr:to>
      <xdr:col>3</xdr:col>
      <xdr:colOff>3175</xdr:colOff>
      <xdr:row>99</xdr:row>
      <xdr:rowOff>64103</xdr:rowOff>
    </xdr:to>
    <xdr:sp macro="" textlink="">
      <xdr:nvSpPr>
        <xdr:cNvPr id="268" name="円/楕円 267"/>
        <xdr:cNvSpPr/>
      </xdr:nvSpPr>
      <xdr:spPr>
        <a:xfrm>
          <a:off x="1968500" y="1693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55230</xdr:rowOff>
    </xdr:from>
    <xdr:ext cx="534377" cy="259045"/>
    <xdr:sp macro="" textlink="">
      <xdr:nvSpPr>
        <xdr:cNvPr id="269" name="テキスト ボックス 268"/>
        <xdr:cNvSpPr txBox="1"/>
      </xdr:nvSpPr>
      <xdr:spPr>
        <a:xfrm>
          <a:off x="1752111" y="1702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153346</xdr:rowOff>
    </xdr:from>
    <xdr:to>
      <xdr:col>1</xdr:col>
      <xdr:colOff>485775</xdr:colOff>
      <xdr:row>99</xdr:row>
      <xdr:rowOff>83496</xdr:rowOff>
    </xdr:to>
    <xdr:sp macro="" textlink="">
      <xdr:nvSpPr>
        <xdr:cNvPr id="270" name="円/楕円 269"/>
        <xdr:cNvSpPr/>
      </xdr:nvSpPr>
      <xdr:spPr>
        <a:xfrm>
          <a:off x="1079500" y="1695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74623</xdr:rowOff>
    </xdr:from>
    <xdr:ext cx="534377" cy="259045"/>
    <xdr:sp macro="" textlink="">
      <xdr:nvSpPr>
        <xdr:cNvPr id="271" name="テキスト ボックス 270"/>
        <xdr:cNvSpPr txBox="1"/>
      </xdr:nvSpPr>
      <xdr:spPr>
        <a:xfrm>
          <a:off x="863111" y="170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144434</xdr:rowOff>
    </xdr:from>
    <xdr:ext cx="377026" cy="259045"/>
    <xdr:sp macro="" textlink="">
      <xdr:nvSpPr>
        <xdr:cNvPr id="285" name="テキスト ボックス 284"/>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34</xdr:row>
      <xdr:rowOff>160763</xdr:rowOff>
    </xdr:from>
    <xdr:ext cx="377026" cy="259045"/>
    <xdr:sp macro="" textlink="">
      <xdr:nvSpPr>
        <xdr:cNvPr id="287" name="テキスト ボックス 286"/>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33</xdr:row>
      <xdr:rowOff>5641</xdr:rowOff>
    </xdr:from>
    <xdr:ext cx="377026" cy="259045"/>
    <xdr:sp macro="" textlink="">
      <xdr:nvSpPr>
        <xdr:cNvPr id="289" name="テキスト ボックス 288"/>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85272</xdr:rowOff>
    </xdr:from>
    <xdr:to>
      <xdr:col>15</xdr:col>
      <xdr:colOff>180340</xdr:colOff>
      <xdr:row>39</xdr:row>
      <xdr:rowOff>98878</xdr:rowOff>
    </xdr:to>
    <xdr:cxnSp macro="">
      <xdr:nvCxnSpPr>
        <xdr:cNvPr id="297" name="直線コネクタ 296"/>
        <xdr:cNvCxnSpPr/>
      </xdr:nvCxnSpPr>
      <xdr:spPr>
        <a:xfrm flipV="1">
          <a:off x="10475595" y="5228772"/>
          <a:ext cx="127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31949</xdr:rowOff>
    </xdr:from>
    <xdr:ext cx="469744" cy="259045"/>
    <xdr:sp macro="" textlink="">
      <xdr:nvSpPr>
        <xdr:cNvPr id="300" name="労働費最大値テキスト"/>
        <xdr:cNvSpPr txBox="1"/>
      </xdr:nvSpPr>
      <xdr:spPr>
        <a:xfrm>
          <a:off x="10528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15</xdr:col>
      <xdr:colOff>92075</xdr:colOff>
      <xdr:row>30</xdr:row>
      <xdr:rowOff>85272</xdr:rowOff>
    </xdr:from>
    <xdr:to>
      <xdr:col>15</xdr:col>
      <xdr:colOff>269875</xdr:colOff>
      <xdr:row>30</xdr:row>
      <xdr:rowOff>85272</xdr:rowOff>
    </xdr:to>
    <xdr:cxnSp macro="">
      <xdr:nvCxnSpPr>
        <xdr:cNvPr id="301" name="直線コネクタ 300"/>
        <xdr:cNvCxnSpPr/>
      </xdr:nvCxnSpPr>
      <xdr:spPr>
        <a:xfrm>
          <a:off x="10388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96701</xdr:rowOff>
    </xdr:from>
    <xdr:to>
      <xdr:col>15</xdr:col>
      <xdr:colOff>180975</xdr:colOff>
      <xdr:row>39</xdr:row>
      <xdr:rowOff>98878</xdr:rowOff>
    </xdr:to>
    <xdr:cxnSp macro="">
      <xdr:nvCxnSpPr>
        <xdr:cNvPr id="302" name="直線コネクタ 301"/>
        <xdr:cNvCxnSpPr/>
      </xdr:nvCxnSpPr>
      <xdr:spPr>
        <a:xfrm>
          <a:off x="9639300" y="6783251"/>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148244</xdr:rowOff>
    </xdr:from>
    <xdr:ext cx="378565" cy="259045"/>
    <xdr:sp macro="" textlink="">
      <xdr:nvSpPr>
        <xdr:cNvPr id="303" name="労働費平均値テキスト"/>
        <xdr:cNvSpPr txBox="1"/>
      </xdr:nvSpPr>
      <xdr:spPr>
        <a:xfrm>
          <a:off x="10528300" y="59775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125367</xdr:rowOff>
    </xdr:from>
    <xdr:to>
      <xdr:col>15</xdr:col>
      <xdr:colOff>231775</xdr:colOff>
      <xdr:row>36</xdr:row>
      <xdr:rowOff>55517</xdr:rowOff>
    </xdr:to>
    <xdr:sp macro="" textlink="">
      <xdr:nvSpPr>
        <xdr:cNvPr id="304" name="フローチャート : 判断 303"/>
        <xdr:cNvSpPr/>
      </xdr:nvSpPr>
      <xdr:spPr>
        <a:xfrm>
          <a:off x="104267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116296</xdr:rowOff>
    </xdr:from>
    <xdr:to>
      <xdr:col>14</xdr:col>
      <xdr:colOff>28575</xdr:colOff>
      <xdr:row>39</xdr:row>
      <xdr:rowOff>96701</xdr:rowOff>
    </xdr:to>
    <xdr:cxnSp macro="">
      <xdr:nvCxnSpPr>
        <xdr:cNvPr id="305" name="直線コネクタ 304"/>
        <xdr:cNvCxnSpPr/>
      </xdr:nvCxnSpPr>
      <xdr:spPr>
        <a:xfrm>
          <a:off x="8750300" y="6117046"/>
          <a:ext cx="889000" cy="66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128089</xdr:rowOff>
    </xdr:from>
    <xdr:to>
      <xdr:col>14</xdr:col>
      <xdr:colOff>79375</xdr:colOff>
      <xdr:row>35</xdr:row>
      <xdr:rowOff>58239</xdr:rowOff>
    </xdr:to>
    <xdr:sp macro="" textlink="">
      <xdr:nvSpPr>
        <xdr:cNvPr id="306" name="フローチャート : 判断 305"/>
        <xdr:cNvSpPr/>
      </xdr:nvSpPr>
      <xdr:spPr>
        <a:xfrm>
          <a:off x="9588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74766</xdr:rowOff>
    </xdr:from>
    <xdr:ext cx="378565" cy="259045"/>
    <xdr:sp macro="" textlink="">
      <xdr:nvSpPr>
        <xdr:cNvPr id="307" name="テキスト ボックス 306"/>
        <xdr:cNvSpPr txBox="1"/>
      </xdr:nvSpPr>
      <xdr:spPr>
        <a:xfrm>
          <a:off x="9450017" y="573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116296</xdr:rowOff>
    </xdr:from>
    <xdr:to>
      <xdr:col>12</xdr:col>
      <xdr:colOff>511175</xdr:colOff>
      <xdr:row>38</xdr:row>
      <xdr:rowOff>71120</xdr:rowOff>
    </xdr:to>
    <xdr:cxnSp macro="">
      <xdr:nvCxnSpPr>
        <xdr:cNvPr id="308" name="直線コネクタ 307"/>
        <xdr:cNvCxnSpPr/>
      </xdr:nvCxnSpPr>
      <xdr:spPr>
        <a:xfrm flipV="1">
          <a:off x="7861300" y="6117046"/>
          <a:ext cx="889000" cy="46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152037</xdr:rowOff>
    </xdr:from>
    <xdr:to>
      <xdr:col>12</xdr:col>
      <xdr:colOff>561975</xdr:colOff>
      <xdr:row>33</xdr:row>
      <xdr:rowOff>82187</xdr:rowOff>
    </xdr:to>
    <xdr:sp macro="" textlink="">
      <xdr:nvSpPr>
        <xdr:cNvPr id="309" name="フローチャート : 判断 308"/>
        <xdr:cNvSpPr/>
      </xdr:nvSpPr>
      <xdr:spPr>
        <a:xfrm>
          <a:off x="8699500" y="563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98714</xdr:rowOff>
    </xdr:from>
    <xdr:ext cx="469744" cy="259045"/>
    <xdr:sp macro="" textlink="">
      <xdr:nvSpPr>
        <xdr:cNvPr id="310" name="テキスト ボックス 309"/>
        <xdr:cNvSpPr txBox="1"/>
      </xdr:nvSpPr>
      <xdr:spPr>
        <a:xfrm>
          <a:off x="8515427" y="541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24856</xdr:rowOff>
    </xdr:from>
    <xdr:to>
      <xdr:col>11</xdr:col>
      <xdr:colOff>307975</xdr:colOff>
      <xdr:row>38</xdr:row>
      <xdr:rowOff>71120</xdr:rowOff>
    </xdr:to>
    <xdr:cxnSp macro="">
      <xdr:nvCxnSpPr>
        <xdr:cNvPr id="311" name="直線コネクタ 310"/>
        <xdr:cNvCxnSpPr/>
      </xdr:nvCxnSpPr>
      <xdr:spPr>
        <a:xfrm>
          <a:off x="6972300" y="6368506"/>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30</xdr:row>
      <xdr:rowOff>101963</xdr:rowOff>
    </xdr:from>
    <xdr:to>
      <xdr:col>11</xdr:col>
      <xdr:colOff>358775</xdr:colOff>
      <xdr:row>31</xdr:row>
      <xdr:rowOff>32113</xdr:rowOff>
    </xdr:to>
    <xdr:sp macro="" textlink="">
      <xdr:nvSpPr>
        <xdr:cNvPr id="312" name="フローチャート : 判断 311"/>
        <xdr:cNvSpPr/>
      </xdr:nvSpPr>
      <xdr:spPr>
        <a:xfrm>
          <a:off x="7810500" y="524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48640</xdr:rowOff>
    </xdr:from>
    <xdr:ext cx="469744" cy="259045"/>
    <xdr:sp macro="" textlink="">
      <xdr:nvSpPr>
        <xdr:cNvPr id="313" name="テキスト ボックス 312"/>
        <xdr:cNvSpPr txBox="1"/>
      </xdr:nvSpPr>
      <xdr:spPr>
        <a:xfrm>
          <a:off x="7626427" y="50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37737</xdr:rowOff>
    </xdr:from>
    <xdr:to>
      <xdr:col>10</xdr:col>
      <xdr:colOff>155575</xdr:colOff>
      <xdr:row>30</xdr:row>
      <xdr:rowOff>139337</xdr:rowOff>
    </xdr:to>
    <xdr:sp macro="" textlink="">
      <xdr:nvSpPr>
        <xdr:cNvPr id="314" name="フローチャート : 判断 313"/>
        <xdr:cNvSpPr/>
      </xdr:nvSpPr>
      <xdr:spPr>
        <a:xfrm>
          <a:off x="6921500" y="51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155864</xdr:rowOff>
    </xdr:from>
    <xdr:ext cx="469744" cy="259045"/>
    <xdr:sp macro="" textlink="">
      <xdr:nvSpPr>
        <xdr:cNvPr id="315" name="テキスト ボックス 314"/>
        <xdr:cNvSpPr txBox="1"/>
      </xdr:nvSpPr>
      <xdr:spPr>
        <a:xfrm>
          <a:off x="6737427" y="495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21" name="円/楕円 32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45901</xdr:rowOff>
    </xdr:from>
    <xdr:to>
      <xdr:col>14</xdr:col>
      <xdr:colOff>79375</xdr:colOff>
      <xdr:row>39</xdr:row>
      <xdr:rowOff>147501</xdr:rowOff>
    </xdr:to>
    <xdr:sp macro="" textlink="">
      <xdr:nvSpPr>
        <xdr:cNvPr id="323" name="円/楕円 322"/>
        <xdr:cNvSpPr/>
      </xdr:nvSpPr>
      <xdr:spPr>
        <a:xfrm>
          <a:off x="9588500" y="67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138628</xdr:rowOff>
    </xdr:from>
    <xdr:ext cx="249299" cy="259045"/>
    <xdr:sp macro="" textlink="">
      <xdr:nvSpPr>
        <xdr:cNvPr id="324" name="テキスト ボックス 323"/>
        <xdr:cNvSpPr txBox="1"/>
      </xdr:nvSpPr>
      <xdr:spPr>
        <a:xfrm>
          <a:off x="9514649" y="682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65496</xdr:rowOff>
    </xdr:from>
    <xdr:to>
      <xdr:col>12</xdr:col>
      <xdr:colOff>561975</xdr:colOff>
      <xdr:row>35</xdr:row>
      <xdr:rowOff>167096</xdr:rowOff>
    </xdr:to>
    <xdr:sp macro="" textlink="">
      <xdr:nvSpPr>
        <xdr:cNvPr id="325" name="円/楕円 324"/>
        <xdr:cNvSpPr/>
      </xdr:nvSpPr>
      <xdr:spPr>
        <a:xfrm>
          <a:off x="8699500" y="60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158223</xdr:rowOff>
    </xdr:from>
    <xdr:ext cx="378565" cy="259045"/>
    <xdr:sp macro="" textlink="">
      <xdr:nvSpPr>
        <xdr:cNvPr id="326" name="テキスト ボックス 325"/>
        <xdr:cNvSpPr txBox="1"/>
      </xdr:nvSpPr>
      <xdr:spPr>
        <a:xfrm>
          <a:off x="8561017" y="61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20320</xdr:rowOff>
    </xdr:from>
    <xdr:to>
      <xdr:col>11</xdr:col>
      <xdr:colOff>358775</xdr:colOff>
      <xdr:row>38</xdr:row>
      <xdr:rowOff>121920</xdr:rowOff>
    </xdr:to>
    <xdr:sp macro="" textlink="">
      <xdr:nvSpPr>
        <xdr:cNvPr id="327" name="円/楕円 326"/>
        <xdr:cNvSpPr/>
      </xdr:nvSpPr>
      <xdr:spPr>
        <a:xfrm>
          <a:off x="7810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113047</xdr:rowOff>
    </xdr:from>
    <xdr:ext cx="378565" cy="259045"/>
    <xdr:sp macro="" textlink="">
      <xdr:nvSpPr>
        <xdr:cNvPr id="328" name="テキスト ボックス 327"/>
        <xdr:cNvSpPr txBox="1"/>
      </xdr:nvSpPr>
      <xdr:spPr>
        <a:xfrm>
          <a:off x="7672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145506</xdr:rowOff>
    </xdr:from>
    <xdr:to>
      <xdr:col>10</xdr:col>
      <xdr:colOff>155575</xdr:colOff>
      <xdr:row>37</xdr:row>
      <xdr:rowOff>75656</xdr:rowOff>
    </xdr:to>
    <xdr:sp macro="" textlink="">
      <xdr:nvSpPr>
        <xdr:cNvPr id="329" name="円/楕円 328"/>
        <xdr:cNvSpPr/>
      </xdr:nvSpPr>
      <xdr:spPr>
        <a:xfrm>
          <a:off x="6921500" y="631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66783</xdr:rowOff>
    </xdr:from>
    <xdr:ext cx="378565" cy="259045"/>
    <xdr:sp macro="" textlink="">
      <xdr:nvSpPr>
        <xdr:cNvPr id="330" name="テキスト ボックス 329"/>
        <xdr:cNvSpPr txBox="1"/>
      </xdr:nvSpPr>
      <xdr:spPr>
        <a:xfrm>
          <a:off x="6783017" y="641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41" name="テキスト ボックス 34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42" name="直線コネクタ 34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43" name="テキスト ボックス 34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4" name="直線コネクタ 34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45" name="テキスト ボックス 34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6" name="直線コネクタ 34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7" name="テキスト ボックス 34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8" name="直線コネクタ 34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9" name="テキスト ボックス 34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34224</xdr:rowOff>
    </xdr:from>
    <xdr:to>
      <xdr:col>15</xdr:col>
      <xdr:colOff>180340</xdr:colOff>
      <xdr:row>59</xdr:row>
      <xdr:rowOff>17170</xdr:rowOff>
    </xdr:to>
    <xdr:cxnSp macro="">
      <xdr:nvCxnSpPr>
        <xdr:cNvPr id="353" name="直線コネクタ 352"/>
        <xdr:cNvCxnSpPr/>
      </xdr:nvCxnSpPr>
      <xdr:spPr>
        <a:xfrm flipV="1">
          <a:off x="10475595" y="8778174"/>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20997</xdr:rowOff>
    </xdr:from>
    <xdr:ext cx="534377" cy="259045"/>
    <xdr:sp macro="" textlink="">
      <xdr:nvSpPr>
        <xdr:cNvPr id="354" name="農林水産業費最小値テキスト"/>
        <xdr:cNvSpPr txBox="1"/>
      </xdr:nvSpPr>
      <xdr:spPr>
        <a:xfrm>
          <a:off x="10528300" y="101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17,860</a:t>
          </a:r>
          <a:endParaRPr kumimoji="1" lang="ja-JP" altLang="en-US" sz="1000" b="1">
            <a:latin typeface="ＭＳ Ｐゴシック"/>
          </a:endParaRPr>
        </a:p>
      </xdr:txBody>
    </xdr:sp>
    <xdr:clientData/>
  </xdr:oneCellAnchor>
  <xdr:twoCellAnchor>
    <xdr:from>
      <xdr:col>15</xdr:col>
      <xdr:colOff>92075</xdr:colOff>
      <xdr:row>59</xdr:row>
      <xdr:rowOff>17170</xdr:rowOff>
    </xdr:from>
    <xdr:to>
      <xdr:col>15</xdr:col>
      <xdr:colOff>269875</xdr:colOff>
      <xdr:row>59</xdr:row>
      <xdr:rowOff>17170</xdr:rowOff>
    </xdr:to>
    <xdr:cxnSp macro="">
      <xdr:nvCxnSpPr>
        <xdr:cNvPr id="355" name="直線コネクタ 354"/>
        <xdr:cNvCxnSpPr/>
      </xdr:nvCxnSpPr>
      <xdr:spPr>
        <a:xfrm>
          <a:off x="10388600" y="1013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152351</xdr:rowOff>
    </xdr:from>
    <xdr:ext cx="534377" cy="259045"/>
    <xdr:sp macro="" textlink="">
      <xdr:nvSpPr>
        <xdr:cNvPr id="356" name="農林水産業費最大値テキスト"/>
        <xdr:cNvSpPr txBox="1"/>
      </xdr:nvSpPr>
      <xdr:spPr>
        <a:xfrm>
          <a:off x="10528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51</xdr:row>
      <xdr:rowOff>34224</xdr:rowOff>
    </xdr:from>
    <xdr:to>
      <xdr:col>15</xdr:col>
      <xdr:colOff>269875</xdr:colOff>
      <xdr:row>51</xdr:row>
      <xdr:rowOff>34224</xdr:rowOff>
    </xdr:to>
    <xdr:cxnSp macro="">
      <xdr:nvCxnSpPr>
        <xdr:cNvPr id="357" name="直線コネクタ 356"/>
        <xdr:cNvCxnSpPr/>
      </xdr:nvCxnSpPr>
      <xdr:spPr>
        <a:xfrm>
          <a:off x="10388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152547</xdr:rowOff>
    </xdr:from>
    <xdr:to>
      <xdr:col>15</xdr:col>
      <xdr:colOff>180975</xdr:colOff>
      <xdr:row>59</xdr:row>
      <xdr:rowOff>17170</xdr:rowOff>
    </xdr:to>
    <xdr:cxnSp macro="">
      <xdr:nvCxnSpPr>
        <xdr:cNvPr id="358" name="直線コネクタ 357"/>
        <xdr:cNvCxnSpPr/>
      </xdr:nvCxnSpPr>
      <xdr:spPr>
        <a:xfrm>
          <a:off x="9639300" y="10096647"/>
          <a:ext cx="8382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97786</xdr:rowOff>
    </xdr:from>
    <xdr:ext cx="534377" cy="259045"/>
    <xdr:sp macro="" textlink="">
      <xdr:nvSpPr>
        <xdr:cNvPr id="359" name="農林水産業費平均値テキスト"/>
        <xdr:cNvSpPr txBox="1"/>
      </xdr:nvSpPr>
      <xdr:spPr>
        <a:xfrm>
          <a:off x="10528300" y="9013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74909</xdr:rowOff>
    </xdr:from>
    <xdr:to>
      <xdr:col>15</xdr:col>
      <xdr:colOff>231775</xdr:colOff>
      <xdr:row>54</xdr:row>
      <xdr:rowOff>5059</xdr:rowOff>
    </xdr:to>
    <xdr:sp macro="" textlink="">
      <xdr:nvSpPr>
        <xdr:cNvPr id="360" name="フローチャート : 判断 359"/>
        <xdr:cNvSpPr/>
      </xdr:nvSpPr>
      <xdr:spPr>
        <a:xfrm>
          <a:off x="10426700" y="91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152547</xdr:rowOff>
    </xdr:from>
    <xdr:to>
      <xdr:col>14</xdr:col>
      <xdr:colOff>28575</xdr:colOff>
      <xdr:row>59</xdr:row>
      <xdr:rowOff>10244</xdr:rowOff>
    </xdr:to>
    <xdr:cxnSp macro="">
      <xdr:nvCxnSpPr>
        <xdr:cNvPr id="361" name="直線コネクタ 360"/>
        <xdr:cNvCxnSpPr/>
      </xdr:nvCxnSpPr>
      <xdr:spPr>
        <a:xfrm flipV="1">
          <a:off x="8750300" y="10096647"/>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20320</xdr:rowOff>
    </xdr:from>
    <xdr:to>
      <xdr:col>14</xdr:col>
      <xdr:colOff>79375</xdr:colOff>
      <xdr:row>53</xdr:row>
      <xdr:rowOff>121920</xdr:rowOff>
    </xdr:to>
    <xdr:sp macro="" textlink="">
      <xdr:nvSpPr>
        <xdr:cNvPr id="362" name="フローチャート : 判断 361"/>
        <xdr:cNvSpPr/>
      </xdr:nvSpPr>
      <xdr:spPr>
        <a:xfrm>
          <a:off x="9588500" y="910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138447</xdr:rowOff>
    </xdr:from>
    <xdr:ext cx="534377" cy="259045"/>
    <xdr:sp macro="" textlink="">
      <xdr:nvSpPr>
        <xdr:cNvPr id="363" name="テキスト ボックス 362"/>
        <xdr:cNvSpPr txBox="1"/>
      </xdr:nvSpPr>
      <xdr:spPr>
        <a:xfrm>
          <a:off x="9372111" y="888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121000</xdr:rowOff>
    </xdr:from>
    <xdr:to>
      <xdr:col>12</xdr:col>
      <xdr:colOff>511175</xdr:colOff>
      <xdr:row>59</xdr:row>
      <xdr:rowOff>10244</xdr:rowOff>
    </xdr:to>
    <xdr:cxnSp macro="">
      <xdr:nvCxnSpPr>
        <xdr:cNvPr id="364" name="直線コネクタ 363"/>
        <xdr:cNvCxnSpPr/>
      </xdr:nvCxnSpPr>
      <xdr:spPr>
        <a:xfrm>
          <a:off x="7861300" y="10065100"/>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88717</xdr:rowOff>
    </xdr:from>
    <xdr:to>
      <xdr:col>12</xdr:col>
      <xdr:colOff>561975</xdr:colOff>
      <xdr:row>56</xdr:row>
      <xdr:rowOff>18867</xdr:rowOff>
    </xdr:to>
    <xdr:sp macro="" textlink="">
      <xdr:nvSpPr>
        <xdr:cNvPr id="365" name="フローチャート : 判断 364"/>
        <xdr:cNvSpPr/>
      </xdr:nvSpPr>
      <xdr:spPr>
        <a:xfrm>
          <a:off x="8699500" y="951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35394</xdr:rowOff>
    </xdr:from>
    <xdr:ext cx="534377" cy="259045"/>
    <xdr:sp macro="" textlink="">
      <xdr:nvSpPr>
        <xdr:cNvPr id="366" name="テキスト ボックス 365"/>
        <xdr:cNvSpPr txBox="1"/>
      </xdr:nvSpPr>
      <xdr:spPr>
        <a:xfrm>
          <a:off x="8483111" y="929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42,508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121000</xdr:rowOff>
    </xdr:from>
    <xdr:to>
      <xdr:col>11</xdr:col>
      <xdr:colOff>307975</xdr:colOff>
      <xdr:row>59</xdr:row>
      <xdr:rowOff>27320</xdr:rowOff>
    </xdr:to>
    <xdr:cxnSp macro="">
      <xdr:nvCxnSpPr>
        <xdr:cNvPr id="367" name="直線コネクタ 366"/>
        <xdr:cNvCxnSpPr/>
      </xdr:nvCxnSpPr>
      <xdr:spPr>
        <a:xfrm flipV="1">
          <a:off x="6972300" y="10065100"/>
          <a:ext cx="889000" cy="7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56782</xdr:rowOff>
    </xdr:from>
    <xdr:to>
      <xdr:col>11</xdr:col>
      <xdr:colOff>358775</xdr:colOff>
      <xdr:row>54</xdr:row>
      <xdr:rowOff>158382</xdr:rowOff>
    </xdr:to>
    <xdr:sp macro="" textlink="">
      <xdr:nvSpPr>
        <xdr:cNvPr id="368" name="フローチャート : 判断 367"/>
        <xdr:cNvSpPr/>
      </xdr:nvSpPr>
      <xdr:spPr>
        <a:xfrm>
          <a:off x="7810500" y="931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3459</xdr:rowOff>
    </xdr:from>
    <xdr:ext cx="534377" cy="259045"/>
    <xdr:sp macro="" textlink="">
      <xdr:nvSpPr>
        <xdr:cNvPr id="369" name="テキスト ボックス 368"/>
        <xdr:cNvSpPr txBox="1"/>
      </xdr:nvSpPr>
      <xdr:spPr>
        <a:xfrm>
          <a:off x="7594111" y="90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153274</xdr:rowOff>
    </xdr:from>
    <xdr:to>
      <xdr:col>10</xdr:col>
      <xdr:colOff>155575</xdr:colOff>
      <xdr:row>55</xdr:row>
      <xdr:rowOff>83424</xdr:rowOff>
    </xdr:to>
    <xdr:sp macro="" textlink="">
      <xdr:nvSpPr>
        <xdr:cNvPr id="370" name="フローチャート : 判断 369"/>
        <xdr:cNvSpPr/>
      </xdr:nvSpPr>
      <xdr:spPr>
        <a:xfrm>
          <a:off x="6921500" y="941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99951</xdr:rowOff>
    </xdr:from>
    <xdr:ext cx="534377" cy="259045"/>
    <xdr:sp macro="" textlink="">
      <xdr:nvSpPr>
        <xdr:cNvPr id="371" name="テキスト ボックス 370"/>
        <xdr:cNvSpPr txBox="1"/>
      </xdr:nvSpPr>
      <xdr:spPr>
        <a:xfrm>
          <a:off x="6705111" y="91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47,184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137820</xdr:rowOff>
    </xdr:from>
    <xdr:to>
      <xdr:col>15</xdr:col>
      <xdr:colOff>231775</xdr:colOff>
      <xdr:row>59</xdr:row>
      <xdr:rowOff>67970</xdr:rowOff>
    </xdr:to>
    <xdr:sp macro="" textlink="">
      <xdr:nvSpPr>
        <xdr:cNvPr id="377" name="円/楕円 376"/>
        <xdr:cNvSpPr/>
      </xdr:nvSpPr>
      <xdr:spPr>
        <a:xfrm>
          <a:off x="10426700" y="100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52747</xdr:rowOff>
    </xdr:from>
    <xdr:ext cx="534377" cy="259045"/>
    <xdr:sp macro="" textlink="">
      <xdr:nvSpPr>
        <xdr:cNvPr id="378" name="農林水産業費該当値テキスト"/>
        <xdr:cNvSpPr txBox="1"/>
      </xdr:nvSpPr>
      <xdr:spPr>
        <a:xfrm>
          <a:off x="10528300" y="999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101747</xdr:rowOff>
    </xdr:from>
    <xdr:to>
      <xdr:col>14</xdr:col>
      <xdr:colOff>79375</xdr:colOff>
      <xdr:row>59</xdr:row>
      <xdr:rowOff>31897</xdr:rowOff>
    </xdr:to>
    <xdr:sp macro="" textlink="">
      <xdr:nvSpPr>
        <xdr:cNvPr id="379" name="円/楕円 378"/>
        <xdr:cNvSpPr/>
      </xdr:nvSpPr>
      <xdr:spPr>
        <a:xfrm>
          <a:off x="9588500" y="100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23024</xdr:rowOff>
    </xdr:from>
    <xdr:ext cx="534377" cy="259045"/>
    <xdr:sp macro="" textlink="">
      <xdr:nvSpPr>
        <xdr:cNvPr id="380" name="テキスト ボックス 379"/>
        <xdr:cNvSpPr txBox="1"/>
      </xdr:nvSpPr>
      <xdr:spPr>
        <a:xfrm>
          <a:off x="9372111" y="1013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130894</xdr:rowOff>
    </xdr:from>
    <xdr:to>
      <xdr:col>12</xdr:col>
      <xdr:colOff>561975</xdr:colOff>
      <xdr:row>59</xdr:row>
      <xdr:rowOff>61044</xdr:rowOff>
    </xdr:to>
    <xdr:sp macro="" textlink="">
      <xdr:nvSpPr>
        <xdr:cNvPr id="381" name="円/楕円 380"/>
        <xdr:cNvSpPr/>
      </xdr:nvSpPr>
      <xdr:spPr>
        <a:xfrm>
          <a:off x="8699500" y="100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52171</xdr:rowOff>
    </xdr:from>
    <xdr:ext cx="534377" cy="259045"/>
    <xdr:sp macro="" textlink="">
      <xdr:nvSpPr>
        <xdr:cNvPr id="382" name="テキスト ボックス 381"/>
        <xdr:cNvSpPr txBox="1"/>
      </xdr:nvSpPr>
      <xdr:spPr>
        <a:xfrm>
          <a:off x="8483111" y="101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70200</xdr:rowOff>
    </xdr:from>
    <xdr:to>
      <xdr:col>11</xdr:col>
      <xdr:colOff>358775</xdr:colOff>
      <xdr:row>59</xdr:row>
      <xdr:rowOff>350</xdr:rowOff>
    </xdr:to>
    <xdr:sp macro="" textlink="">
      <xdr:nvSpPr>
        <xdr:cNvPr id="383" name="円/楕円 382"/>
        <xdr:cNvSpPr/>
      </xdr:nvSpPr>
      <xdr:spPr>
        <a:xfrm>
          <a:off x="78105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162927</xdr:rowOff>
    </xdr:from>
    <xdr:ext cx="534377" cy="259045"/>
    <xdr:sp macro="" textlink="">
      <xdr:nvSpPr>
        <xdr:cNvPr id="384" name="テキスト ボックス 383"/>
        <xdr:cNvSpPr txBox="1"/>
      </xdr:nvSpPr>
      <xdr:spPr>
        <a:xfrm>
          <a:off x="7594111" y="1010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147970</xdr:rowOff>
    </xdr:from>
    <xdr:to>
      <xdr:col>10</xdr:col>
      <xdr:colOff>155575</xdr:colOff>
      <xdr:row>59</xdr:row>
      <xdr:rowOff>78120</xdr:rowOff>
    </xdr:to>
    <xdr:sp macro="" textlink="">
      <xdr:nvSpPr>
        <xdr:cNvPr id="385" name="円/楕円 384"/>
        <xdr:cNvSpPr/>
      </xdr:nvSpPr>
      <xdr:spPr>
        <a:xfrm>
          <a:off x="6921500" y="1009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69247</xdr:rowOff>
    </xdr:from>
    <xdr:ext cx="534377" cy="259045"/>
    <xdr:sp macro="" textlink="">
      <xdr:nvSpPr>
        <xdr:cNvPr id="386" name="テキスト ボックス 385"/>
        <xdr:cNvSpPr txBox="1"/>
      </xdr:nvSpPr>
      <xdr:spPr>
        <a:xfrm>
          <a:off x="6705111" y="1018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35577</xdr:rowOff>
    </xdr:from>
    <xdr:ext cx="467179" cy="259045"/>
    <xdr:sp macro="" textlink="">
      <xdr:nvSpPr>
        <xdr:cNvPr id="400" name="テキスト ボックス 399"/>
        <xdr:cNvSpPr txBox="1"/>
      </xdr:nvSpPr>
      <xdr:spPr>
        <a:xfrm>
          <a:off x="6136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8" name="テキスト ボックス 40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130251</xdr:rowOff>
    </xdr:from>
    <xdr:to>
      <xdr:col>15</xdr:col>
      <xdr:colOff>180340</xdr:colOff>
      <xdr:row>78</xdr:row>
      <xdr:rowOff>51688</xdr:rowOff>
    </xdr:to>
    <xdr:cxnSp macro="">
      <xdr:nvCxnSpPr>
        <xdr:cNvPr id="410" name="直線コネクタ 409"/>
        <xdr:cNvCxnSpPr/>
      </xdr:nvCxnSpPr>
      <xdr:spPr>
        <a:xfrm flipV="1">
          <a:off x="10475595" y="12303201"/>
          <a:ext cx="1270" cy="112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55515</xdr:rowOff>
    </xdr:from>
    <xdr:ext cx="469744" cy="259045"/>
    <xdr:sp macro="" textlink="">
      <xdr:nvSpPr>
        <xdr:cNvPr id="411" name="商工費最小値テキスト"/>
        <xdr:cNvSpPr txBox="1"/>
      </xdr:nvSpPr>
      <xdr:spPr>
        <a:xfrm>
          <a:off x="10528300" y="1342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2,155</a:t>
          </a:r>
          <a:endParaRPr kumimoji="1" lang="ja-JP" altLang="en-US" sz="1000" b="1">
            <a:latin typeface="ＭＳ Ｐゴシック"/>
          </a:endParaRPr>
        </a:p>
      </xdr:txBody>
    </xdr:sp>
    <xdr:clientData/>
  </xdr:oneCellAnchor>
  <xdr:twoCellAnchor>
    <xdr:from>
      <xdr:col>15</xdr:col>
      <xdr:colOff>92075</xdr:colOff>
      <xdr:row>78</xdr:row>
      <xdr:rowOff>51688</xdr:rowOff>
    </xdr:from>
    <xdr:to>
      <xdr:col>15</xdr:col>
      <xdr:colOff>269875</xdr:colOff>
      <xdr:row>78</xdr:row>
      <xdr:rowOff>51688</xdr:rowOff>
    </xdr:to>
    <xdr:cxnSp macro="">
      <xdr:nvCxnSpPr>
        <xdr:cNvPr id="412" name="直線コネクタ 411"/>
        <xdr:cNvCxnSpPr/>
      </xdr:nvCxnSpPr>
      <xdr:spPr>
        <a:xfrm>
          <a:off x="10388600" y="1342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76928</xdr:rowOff>
    </xdr:from>
    <xdr:ext cx="534377" cy="259045"/>
    <xdr:sp macro="" textlink="">
      <xdr:nvSpPr>
        <xdr:cNvPr id="413" name="商工費最大値テキスト"/>
        <xdr:cNvSpPr txBox="1"/>
      </xdr:nvSpPr>
      <xdr:spPr>
        <a:xfrm>
          <a:off x="10528300" y="1207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16,874</a:t>
          </a:r>
          <a:endParaRPr kumimoji="1" lang="ja-JP" altLang="en-US" sz="1000" b="1">
            <a:latin typeface="ＭＳ Ｐゴシック"/>
          </a:endParaRPr>
        </a:p>
      </xdr:txBody>
    </xdr:sp>
    <xdr:clientData/>
  </xdr:oneCellAnchor>
  <xdr:twoCellAnchor>
    <xdr:from>
      <xdr:col>15</xdr:col>
      <xdr:colOff>92075</xdr:colOff>
      <xdr:row>71</xdr:row>
      <xdr:rowOff>130251</xdr:rowOff>
    </xdr:from>
    <xdr:to>
      <xdr:col>15</xdr:col>
      <xdr:colOff>269875</xdr:colOff>
      <xdr:row>71</xdr:row>
      <xdr:rowOff>130251</xdr:rowOff>
    </xdr:to>
    <xdr:cxnSp macro="">
      <xdr:nvCxnSpPr>
        <xdr:cNvPr id="414" name="直線コネクタ 413"/>
        <xdr:cNvCxnSpPr/>
      </xdr:nvCxnSpPr>
      <xdr:spPr>
        <a:xfrm>
          <a:off x="10388600" y="1230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59919</xdr:rowOff>
    </xdr:from>
    <xdr:to>
      <xdr:col>15</xdr:col>
      <xdr:colOff>180975</xdr:colOff>
      <xdr:row>78</xdr:row>
      <xdr:rowOff>51688</xdr:rowOff>
    </xdr:to>
    <xdr:cxnSp macro="">
      <xdr:nvCxnSpPr>
        <xdr:cNvPr id="415" name="直線コネクタ 414"/>
        <xdr:cNvCxnSpPr/>
      </xdr:nvCxnSpPr>
      <xdr:spPr>
        <a:xfrm>
          <a:off x="9639300" y="13261569"/>
          <a:ext cx="838200" cy="16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32376</xdr:rowOff>
    </xdr:from>
    <xdr:ext cx="469744" cy="259045"/>
    <xdr:sp macro="" textlink="">
      <xdr:nvSpPr>
        <xdr:cNvPr id="416" name="商工費平均値テキスト"/>
        <xdr:cNvSpPr txBox="1"/>
      </xdr:nvSpPr>
      <xdr:spPr>
        <a:xfrm>
          <a:off x="10528300" y="12719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9499</xdr:rowOff>
    </xdr:from>
    <xdr:to>
      <xdr:col>15</xdr:col>
      <xdr:colOff>231775</xdr:colOff>
      <xdr:row>75</xdr:row>
      <xdr:rowOff>111099</xdr:rowOff>
    </xdr:to>
    <xdr:sp macro="" textlink="">
      <xdr:nvSpPr>
        <xdr:cNvPr id="417" name="フローチャート : 判断 416"/>
        <xdr:cNvSpPr/>
      </xdr:nvSpPr>
      <xdr:spPr>
        <a:xfrm>
          <a:off x="10426700" y="1286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59919</xdr:rowOff>
    </xdr:from>
    <xdr:to>
      <xdr:col>14</xdr:col>
      <xdr:colOff>28575</xdr:colOff>
      <xdr:row>78</xdr:row>
      <xdr:rowOff>66015</xdr:rowOff>
    </xdr:to>
    <xdr:cxnSp macro="">
      <xdr:nvCxnSpPr>
        <xdr:cNvPr id="418" name="直線コネクタ 417"/>
        <xdr:cNvCxnSpPr/>
      </xdr:nvCxnSpPr>
      <xdr:spPr>
        <a:xfrm flipV="1">
          <a:off x="8750300" y="13261569"/>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13233</xdr:rowOff>
    </xdr:from>
    <xdr:to>
      <xdr:col>14</xdr:col>
      <xdr:colOff>79375</xdr:colOff>
      <xdr:row>73</xdr:row>
      <xdr:rowOff>114833</xdr:rowOff>
    </xdr:to>
    <xdr:sp macro="" textlink="">
      <xdr:nvSpPr>
        <xdr:cNvPr id="419" name="フローチャート : 判断 418"/>
        <xdr:cNvSpPr/>
      </xdr:nvSpPr>
      <xdr:spPr>
        <a:xfrm>
          <a:off x="9588500" y="1252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131360</xdr:rowOff>
    </xdr:from>
    <xdr:ext cx="534377" cy="259045"/>
    <xdr:sp macro="" textlink="">
      <xdr:nvSpPr>
        <xdr:cNvPr id="420" name="テキスト ボックス 419"/>
        <xdr:cNvSpPr txBox="1"/>
      </xdr:nvSpPr>
      <xdr:spPr>
        <a:xfrm>
          <a:off x="9372111" y="123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66015</xdr:rowOff>
    </xdr:from>
    <xdr:to>
      <xdr:col>12</xdr:col>
      <xdr:colOff>511175</xdr:colOff>
      <xdr:row>78</xdr:row>
      <xdr:rowOff>87885</xdr:rowOff>
    </xdr:to>
    <xdr:cxnSp macro="">
      <xdr:nvCxnSpPr>
        <xdr:cNvPr id="421" name="直線コネクタ 420"/>
        <xdr:cNvCxnSpPr/>
      </xdr:nvCxnSpPr>
      <xdr:spPr>
        <a:xfrm flipV="1">
          <a:off x="7861300" y="13439115"/>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119532</xdr:rowOff>
    </xdr:from>
    <xdr:to>
      <xdr:col>12</xdr:col>
      <xdr:colOff>561975</xdr:colOff>
      <xdr:row>75</xdr:row>
      <xdr:rowOff>49682</xdr:rowOff>
    </xdr:to>
    <xdr:sp macro="" textlink="">
      <xdr:nvSpPr>
        <xdr:cNvPr id="422" name="フローチャート : 判断 421"/>
        <xdr:cNvSpPr/>
      </xdr:nvSpPr>
      <xdr:spPr>
        <a:xfrm>
          <a:off x="8699500" y="1280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66209</xdr:rowOff>
    </xdr:from>
    <xdr:ext cx="469744" cy="259045"/>
    <xdr:sp macro="" textlink="">
      <xdr:nvSpPr>
        <xdr:cNvPr id="423" name="テキスト ボックス 422"/>
        <xdr:cNvSpPr txBox="1"/>
      </xdr:nvSpPr>
      <xdr:spPr>
        <a:xfrm>
          <a:off x="8515427" y="1258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87885</xdr:rowOff>
    </xdr:from>
    <xdr:to>
      <xdr:col>11</xdr:col>
      <xdr:colOff>307975</xdr:colOff>
      <xdr:row>78</xdr:row>
      <xdr:rowOff>108001</xdr:rowOff>
    </xdr:to>
    <xdr:cxnSp macro="">
      <xdr:nvCxnSpPr>
        <xdr:cNvPr id="424" name="直線コネクタ 423"/>
        <xdr:cNvCxnSpPr/>
      </xdr:nvCxnSpPr>
      <xdr:spPr>
        <a:xfrm flipV="1">
          <a:off x="6972300" y="13460985"/>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74575</xdr:rowOff>
    </xdr:from>
    <xdr:to>
      <xdr:col>11</xdr:col>
      <xdr:colOff>358775</xdr:colOff>
      <xdr:row>75</xdr:row>
      <xdr:rowOff>4725</xdr:rowOff>
    </xdr:to>
    <xdr:sp macro="" textlink="">
      <xdr:nvSpPr>
        <xdr:cNvPr id="425" name="フローチャート : 判断 424"/>
        <xdr:cNvSpPr/>
      </xdr:nvSpPr>
      <xdr:spPr>
        <a:xfrm>
          <a:off x="7810500" y="127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21252</xdr:rowOff>
    </xdr:from>
    <xdr:ext cx="534377" cy="259045"/>
    <xdr:sp macro="" textlink="">
      <xdr:nvSpPr>
        <xdr:cNvPr id="426" name="テキスト ボックス 425"/>
        <xdr:cNvSpPr txBox="1"/>
      </xdr:nvSpPr>
      <xdr:spPr>
        <a:xfrm>
          <a:off x="7594111" y="125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10,188</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137592</xdr:rowOff>
    </xdr:from>
    <xdr:to>
      <xdr:col>10</xdr:col>
      <xdr:colOff>155575</xdr:colOff>
      <xdr:row>75</xdr:row>
      <xdr:rowOff>67742</xdr:rowOff>
    </xdr:to>
    <xdr:sp macro="" textlink="">
      <xdr:nvSpPr>
        <xdr:cNvPr id="427" name="フローチャート : 判断 426"/>
        <xdr:cNvSpPr/>
      </xdr:nvSpPr>
      <xdr:spPr>
        <a:xfrm>
          <a:off x="6921500" y="128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84269</xdr:rowOff>
    </xdr:from>
    <xdr:ext cx="469744" cy="259045"/>
    <xdr:sp macro="" textlink="">
      <xdr:nvSpPr>
        <xdr:cNvPr id="428" name="テキスト ボックス 427"/>
        <xdr:cNvSpPr txBox="1"/>
      </xdr:nvSpPr>
      <xdr:spPr>
        <a:xfrm>
          <a:off x="6737427" y="1260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888</xdr:rowOff>
    </xdr:from>
    <xdr:to>
      <xdr:col>15</xdr:col>
      <xdr:colOff>231775</xdr:colOff>
      <xdr:row>78</xdr:row>
      <xdr:rowOff>102488</xdr:rowOff>
    </xdr:to>
    <xdr:sp macro="" textlink="">
      <xdr:nvSpPr>
        <xdr:cNvPr id="434" name="円/楕円 433"/>
        <xdr:cNvSpPr/>
      </xdr:nvSpPr>
      <xdr:spPr>
        <a:xfrm>
          <a:off x="10426700" y="13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87265</xdr:rowOff>
    </xdr:from>
    <xdr:ext cx="469744" cy="259045"/>
    <xdr:sp macro="" textlink="">
      <xdr:nvSpPr>
        <xdr:cNvPr id="435" name="商工費該当値テキスト"/>
        <xdr:cNvSpPr txBox="1"/>
      </xdr:nvSpPr>
      <xdr:spPr>
        <a:xfrm>
          <a:off x="10528300" y="1328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9119</xdr:rowOff>
    </xdr:from>
    <xdr:to>
      <xdr:col>14</xdr:col>
      <xdr:colOff>79375</xdr:colOff>
      <xdr:row>77</xdr:row>
      <xdr:rowOff>110719</xdr:rowOff>
    </xdr:to>
    <xdr:sp macro="" textlink="">
      <xdr:nvSpPr>
        <xdr:cNvPr id="436" name="円/楕円 435"/>
        <xdr:cNvSpPr/>
      </xdr:nvSpPr>
      <xdr:spPr>
        <a:xfrm>
          <a:off x="9588500" y="132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101846</xdr:rowOff>
    </xdr:from>
    <xdr:ext cx="469744" cy="259045"/>
    <xdr:sp macro="" textlink="">
      <xdr:nvSpPr>
        <xdr:cNvPr id="437" name="テキスト ボックス 436"/>
        <xdr:cNvSpPr txBox="1"/>
      </xdr:nvSpPr>
      <xdr:spPr>
        <a:xfrm>
          <a:off x="9404427" y="1330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15215</xdr:rowOff>
    </xdr:from>
    <xdr:to>
      <xdr:col>12</xdr:col>
      <xdr:colOff>561975</xdr:colOff>
      <xdr:row>78</xdr:row>
      <xdr:rowOff>116815</xdr:rowOff>
    </xdr:to>
    <xdr:sp macro="" textlink="">
      <xdr:nvSpPr>
        <xdr:cNvPr id="438" name="円/楕円 437"/>
        <xdr:cNvSpPr/>
      </xdr:nvSpPr>
      <xdr:spPr>
        <a:xfrm>
          <a:off x="8699500" y="133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107942</xdr:rowOff>
    </xdr:from>
    <xdr:ext cx="469744" cy="259045"/>
    <xdr:sp macro="" textlink="">
      <xdr:nvSpPr>
        <xdr:cNvPr id="439" name="テキスト ボックス 438"/>
        <xdr:cNvSpPr txBox="1"/>
      </xdr:nvSpPr>
      <xdr:spPr>
        <a:xfrm>
          <a:off x="8515427" y="1348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37085</xdr:rowOff>
    </xdr:from>
    <xdr:to>
      <xdr:col>11</xdr:col>
      <xdr:colOff>358775</xdr:colOff>
      <xdr:row>78</xdr:row>
      <xdr:rowOff>138685</xdr:rowOff>
    </xdr:to>
    <xdr:sp macro="" textlink="">
      <xdr:nvSpPr>
        <xdr:cNvPr id="440" name="円/楕円 439"/>
        <xdr:cNvSpPr/>
      </xdr:nvSpPr>
      <xdr:spPr>
        <a:xfrm>
          <a:off x="78105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129812</xdr:rowOff>
    </xdr:from>
    <xdr:ext cx="469744" cy="259045"/>
    <xdr:sp macro="" textlink="">
      <xdr:nvSpPr>
        <xdr:cNvPr id="441" name="テキスト ボックス 440"/>
        <xdr:cNvSpPr txBox="1"/>
      </xdr:nvSpPr>
      <xdr:spPr>
        <a:xfrm>
          <a:off x="7626427" y="135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57201</xdr:rowOff>
    </xdr:from>
    <xdr:to>
      <xdr:col>10</xdr:col>
      <xdr:colOff>155575</xdr:colOff>
      <xdr:row>78</xdr:row>
      <xdr:rowOff>158801</xdr:rowOff>
    </xdr:to>
    <xdr:sp macro="" textlink="">
      <xdr:nvSpPr>
        <xdr:cNvPr id="442" name="円/楕円 441"/>
        <xdr:cNvSpPr/>
      </xdr:nvSpPr>
      <xdr:spPr>
        <a:xfrm>
          <a:off x="6921500" y="134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149928</xdr:rowOff>
    </xdr:from>
    <xdr:ext cx="469744" cy="259045"/>
    <xdr:sp macro="" textlink="">
      <xdr:nvSpPr>
        <xdr:cNvPr id="443" name="テキスト ボックス 442"/>
        <xdr:cNvSpPr txBox="1"/>
      </xdr:nvSpPr>
      <xdr:spPr>
        <a:xfrm>
          <a:off x="6737427" y="1352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54" name="テキスト ボックス 45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55" name="直線コネクタ 45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56" name="テキスト ボックス 455"/>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7" name="直線コネクタ 45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8" name="テキスト ボックス 45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9" name="直線コネクタ 45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60" name="テキスト ボックス 45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61" name="直線コネクタ 46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62" name="テキスト ボックス 46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41494</xdr:rowOff>
    </xdr:from>
    <xdr:to>
      <xdr:col>15</xdr:col>
      <xdr:colOff>180340</xdr:colOff>
      <xdr:row>97</xdr:row>
      <xdr:rowOff>25400</xdr:rowOff>
    </xdr:to>
    <xdr:cxnSp macro="">
      <xdr:nvCxnSpPr>
        <xdr:cNvPr id="466" name="直線コネクタ 465"/>
        <xdr:cNvCxnSpPr/>
      </xdr:nvCxnSpPr>
      <xdr:spPr>
        <a:xfrm flipV="1">
          <a:off x="10475595" y="15471994"/>
          <a:ext cx="1270" cy="118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29227</xdr:rowOff>
    </xdr:from>
    <xdr:ext cx="534377" cy="259045"/>
    <xdr:sp macro="" textlink="">
      <xdr:nvSpPr>
        <xdr:cNvPr id="467" name="土木費最小値テキスト"/>
        <xdr:cNvSpPr txBox="1"/>
      </xdr:nvSpPr>
      <xdr:spPr>
        <a:xfrm>
          <a:off x="10528300" y="166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32,500</a:t>
          </a:r>
          <a:endParaRPr kumimoji="1" lang="ja-JP" altLang="en-US" sz="1000" b="1">
            <a:latin typeface="ＭＳ Ｐゴシック"/>
          </a:endParaRPr>
        </a:p>
      </xdr:txBody>
    </xdr:sp>
    <xdr:clientData/>
  </xdr:oneCellAnchor>
  <xdr:twoCellAnchor>
    <xdr:from>
      <xdr:col>15</xdr:col>
      <xdr:colOff>92075</xdr:colOff>
      <xdr:row>97</xdr:row>
      <xdr:rowOff>25400</xdr:rowOff>
    </xdr:from>
    <xdr:to>
      <xdr:col>15</xdr:col>
      <xdr:colOff>269875</xdr:colOff>
      <xdr:row>97</xdr:row>
      <xdr:rowOff>25400</xdr:rowOff>
    </xdr:to>
    <xdr:cxnSp macro="">
      <xdr:nvCxnSpPr>
        <xdr:cNvPr id="468" name="直線コネクタ 467"/>
        <xdr:cNvCxnSpPr/>
      </xdr:nvCxnSpPr>
      <xdr:spPr>
        <a:xfrm>
          <a:off x="10388600" y="1665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159621</xdr:rowOff>
    </xdr:from>
    <xdr:ext cx="534377" cy="259045"/>
    <xdr:sp macro="" textlink="">
      <xdr:nvSpPr>
        <xdr:cNvPr id="469" name="土木費最大値テキスト"/>
        <xdr:cNvSpPr txBox="1"/>
      </xdr:nvSpPr>
      <xdr:spPr>
        <a:xfrm>
          <a:off x="10528300" y="152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84,296</a:t>
          </a:r>
          <a:endParaRPr kumimoji="1" lang="ja-JP" altLang="en-US" sz="1000" b="1">
            <a:latin typeface="ＭＳ Ｐゴシック"/>
          </a:endParaRPr>
        </a:p>
      </xdr:txBody>
    </xdr:sp>
    <xdr:clientData/>
  </xdr:oneCellAnchor>
  <xdr:twoCellAnchor>
    <xdr:from>
      <xdr:col>15</xdr:col>
      <xdr:colOff>92075</xdr:colOff>
      <xdr:row>90</xdr:row>
      <xdr:rowOff>41494</xdr:rowOff>
    </xdr:from>
    <xdr:to>
      <xdr:col>15</xdr:col>
      <xdr:colOff>269875</xdr:colOff>
      <xdr:row>90</xdr:row>
      <xdr:rowOff>41494</xdr:rowOff>
    </xdr:to>
    <xdr:cxnSp macro="">
      <xdr:nvCxnSpPr>
        <xdr:cNvPr id="470" name="直線コネクタ 469"/>
        <xdr:cNvCxnSpPr/>
      </xdr:nvCxnSpPr>
      <xdr:spPr>
        <a:xfrm>
          <a:off x="10388600" y="15471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25400</xdr:rowOff>
    </xdr:from>
    <xdr:to>
      <xdr:col>15</xdr:col>
      <xdr:colOff>180975</xdr:colOff>
      <xdr:row>97</xdr:row>
      <xdr:rowOff>151747</xdr:rowOff>
    </xdr:to>
    <xdr:cxnSp macro="">
      <xdr:nvCxnSpPr>
        <xdr:cNvPr id="471" name="直線コネクタ 470"/>
        <xdr:cNvCxnSpPr/>
      </xdr:nvCxnSpPr>
      <xdr:spPr>
        <a:xfrm flipV="1">
          <a:off x="9639300" y="16656050"/>
          <a:ext cx="838200" cy="12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18119</xdr:rowOff>
    </xdr:from>
    <xdr:ext cx="534377" cy="259045"/>
    <xdr:sp macro="" textlink="">
      <xdr:nvSpPr>
        <xdr:cNvPr id="472" name="土木費平均値テキスト"/>
        <xdr:cNvSpPr txBox="1"/>
      </xdr:nvSpPr>
      <xdr:spPr>
        <a:xfrm>
          <a:off x="10528300" y="1613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46,597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166692</xdr:rowOff>
    </xdr:from>
    <xdr:to>
      <xdr:col>15</xdr:col>
      <xdr:colOff>231775</xdr:colOff>
      <xdr:row>95</xdr:row>
      <xdr:rowOff>96842</xdr:rowOff>
    </xdr:to>
    <xdr:sp macro="" textlink="">
      <xdr:nvSpPr>
        <xdr:cNvPr id="473" name="フローチャート : 判断 472"/>
        <xdr:cNvSpPr/>
      </xdr:nvSpPr>
      <xdr:spPr>
        <a:xfrm>
          <a:off x="10426700" y="162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127059</xdr:rowOff>
    </xdr:from>
    <xdr:to>
      <xdr:col>14</xdr:col>
      <xdr:colOff>28575</xdr:colOff>
      <xdr:row>97</xdr:row>
      <xdr:rowOff>151747</xdr:rowOff>
    </xdr:to>
    <xdr:cxnSp macro="">
      <xdr:nvCxnSpPr>
        <xdr:cNvPr id="474" name="直線コネクタ 473"/>
        <xdr:cNvCxnSpPr/>
      </xdr:nvCxnSpPr>
      <xdr:spPr>
        <a:xfrm>
          <a:off x="8750300" y="16586259"/>
          <a:ext cx="889000" cy="19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35133</xdr:rowOff>
    </xdr:from>
    <xdr:to>
      <xdr:col>14</xdr:col>
      <xdr:colOff>79375</xdr:colOff>
      <xdr:row>95</xdr:row>
      <xdr:rowOff>136733</xdr:rowOff>
    </xdr:to>
    <xdr:sp macro="" textlink="">
      <xdr:nvSpPr>
        <xdr:cNvPr id="475" name="フローチャート : 判断 474"/>
        <xdr:cNvSpPr/>
      </xdr:nvSpPr>
      <xdr:spPr>
        <a:xfrm>
          <a:off x="9588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153260</xdr:rowOff>
    </xdr:from>
    <xdr:ext cx="534377" cy="259045"/>
    <xdr:sp macro="" textlink="">
      <xdr:nvSpPr>
        <xdr:cNvPr id="476" name="テキスト ボックス 475"/>
        <xdr:cNvSpPr txBox="1"/>
      </xdr:nvSpPr>
      <xdr:spPr>
        <a:xfrm>
          <a:off x="9372111" y="160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113137</xdr:rowOff>
    </xdr:from>
    <xdr:to>
      <xdr:col>12</xdr:col>
      <xdr:colOff>511175</xdr:colOff>
      <xdr:row>96</xdr:row>
      <xdr:rowOff>127059</xdr:rowOff>
    </xdr:to>
    <xdr:cxnSp macro="">
      <xdr:nvCxnSpPr>
        <xdr:cNvPr id="477" name="直線コネクタ 476"/>
        <xdr:cNvCxnSpPr/>
      </xdr:nvCxnSpPr>
      <xdr:spPr>
        <a:xfrm>
          <a:off x="7861300" y="16572337"/>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105794</xdr:rowOff>
    </xdr:from>
    <xdr:to>
      <xdr:col>12</xdr:col>
      <xdr:colOff>561975</xdr:colOff>
      <xdr:row>96</xdr:row>
      <xdr:rowOff>35944</xdr:rowOff>
    </xdr:to>
    <xdr:sp macro="" textlink="">
      <xdr:nvSpPr>
        <xdr:cNvPr id="478" name="フローチャート : 判断 477"/>
        <xdr:cNvSpPr/>
      </xdr:nvSpPr>
      <xdr:spPr>
        <a:xfrm>
          <a:off x="8699500" y="163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52471</xdr:rowOff>
    </xdr:from>
    <xdr:ext cx="534377" cy="259045"/>
    <xdr:sp macro="" textlink="">
      <xdr:nvSpPr>
        <xdr:cNvPr id="479" name="テキスト ボックス 478"/>
        <xdr:cNvSpPr txBox="1"/>
      </xdr:nvSpPr>
      <xdr:spPr>
        <a:xfrm>
          <a:off x="8483111" y="161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113137</xdr:rowOff>
    </xdr:from>
    <xdr:to>
      <xdr:col>11</xdr:col>
      <xdr:colOff>307975</xdr:colOff>
      <xdr:row>98</xdr:row>
      <xdr:rowOff>10793</xdr:rowOff>
    </xdr:to>
    <xdr:cxnSp macro="">
      <xdr:nvCxnSpPr>
        <xdr:cNvPr id="480" name="直線コネクタ 479"/>
        <xdr:cNvCxnSpPr/>
      </xdr:nvCxnSpPr>
      <xdr:spPr>
        <a:xfrm flipV="1">
          <a:off x="6972300" y="16572337"/>
          <a:ext cx="889000" cy="24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62040</xdr:rowOff>
    </xdr:from>
    <xdr:to>
      <xdr:col>11</xdr:col>
      <xdr:colOff>358775</xdr:colOff>
      <xdr:row>95</xdr:row>
      <xdr:rowOff>163640</xdr:rowOff>
    </xdr:to>
    <xdr:sp macro="" textlink="">
      <xdr:nvSpPr>
        <xdr:cNvPr id="481" name="フローチャート : 判断 480"/>
        <xdr:cNvSpPr/>
      </xdr:nvSpPr>
      <xdr:spPr>
        <a:xfrm>
          <a:off x="7810500" y="163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8717</xdr:rowOff>
    </xdr:from>
    <xdr:ext cx="534377" cy="259045"/>
    <xdr:sp macro="" textlink="">
      <xdr:nvSpPr>
        <xdr:cNvPr id="482" name="テキスト ボックス 481"/>
        <xdr:cNvSpPr txBox="1"/>
      </xdr:nvSpPr>
      <xdr:spPr>
        <a:xfrm>
          <a:off x="7594111" y="161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43,675</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127191</xdr:rowOff>
    </xdr:from>
    <xdr:to>
      <xdr:col>10</xdr:col>
      <xdr:colOff>155575</xdr:colOff>
      <xdr:row>96</xdr:row>
      <xdr:rowOff>57341</xdr:rowOff>
    </xdr:to>
    <xdr:sp macro="" textlink="">
      <xdr:nvSpPr>
        <xdr:cNvPr id="483" name="フローチャート : 判断 482"/>
        <xdr:cNvSpPr/>
      </xdr:nvSpPr>
      <xdr:spPr>
        <a:xfrm>
          <a:off x="6921500" y="164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73868</xdr:rowOff>
    </xdr:from>
    <xdr:ext cx="534377" cy="259045"/>
    <xdr:sp macro="" textlink="">
      <xdr:nvSpPr>
        <xdr:cNvPr id="484" name="テキスト ボックス 483"/>
        <xdr:cNvSpPr txBox="1"/>
      </xdr:nvSpPr>
      <xdr:spPr>
        <a:xfrm>
          <a:off x="6705111" y="161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146050</xdr:rowOff>
    </xdr:from>
    <xdr:to>
      <xdr:col>15</xdr:col>
      <xdr:colOff>231775</xdr:colOff>
      <xdr:row>97</xdr:row>
      <xdr:rowOff>76200</xdr:rowOff>
    </xdr:to>
    <xdr:sp macro="" textlink="">
      <xdr:nvSpPr>
        <xdr:cNvPr id="490" name="円/楕円 489"/>
        <xdr:cNvSpPr/>
      </xdr:nvSpPr>
      <xdr:spPr>
        <a:xfrm>
          <a:off x="104267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60977</xdr:rowOff>
    </xdr:from>
    <xdr:ext cx="534377" cy="259045"/>
    <xdr:sp macro="" textlink="">
      <xdr:nvSpPr>
        <xdr:cNvPr id="491" name="土木費該当値テキスト"/>
        <xdr:cNvSpPr txBox="1"/>
      </xdr:nvSpPr>
      <xdr:spPr>
        <a:xfrm>
          <a:off x="10528300" y="165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100947</xdr:rowOff>
    </xdr:from>
    <xdr:to>
      <xdr:col>14</xdr:col>
      <xdr:colOff>79375</xdr:colOff>
      <xdr:row>98</xdr:row>
      <xdr:rowOff>31097</xdr:rowOff>
    </xdr:to>
    <xdr:sp macro="" textlink="">
      <xdr:nvSpPr>
        <xdr:cNvPr id="492" name="円/楕円 491"/>
        <xdr:cNvSpPr/>
      </xdr:nvSpPr>
      <xdr:spPr>
        <a:xfrm>
          <a:off x="9588500" y="167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22224</xdr:rowOff>
    </xdr:from>
    <xdr:ext cx="534377" cy="259045"/>
    <xdr:sp macro="" textlink="">
      <xdr:nvSpPr>
        <xdr:cNvPr id="493" name="テキスト ボックス 492"/>
        <xdr:cNvSpPr txBox="1"/>
      </xdr:nvSpPr>
      <xdr:spPr>
        <a:xfrm>
          <a:off x="9372111" y="1682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76259</xdr:rowOff>
    </xdr:from>
    <xdr:to>
      <xdr:col>12</xdr:col>
      <xdr:colOff>561975</xdr:colOff>
      <xdr:row>97</xdr:row>
      <xdr:rowOff>6409</xdr:rowOff>
    </xdr:to>
    <xdr:sp macro="" textlink="">
      <xdr:nvSpPr>
        <xdr:cNvPr id="494" name="円/楕円 493"/>
        <xdr:cNvSpPr/>
      </xdr:nvSpPr>
      <xdr:spPr>
        <a:xfrm>
          <a:off x="8699500" y="165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168986</xdr:rowOff>
    </xdr:from>
    <xdr:ext cx="534377" cy="259045"/>
    <xdr:sp macro="" textlink="">
      <xdr:nvSpPr>
        <xdr:cNvPr id="495" name="テキスト ボックス 494"/>
        <xdr:cNvSpPr txBox="1"/>
      </xdr:nvSpPr>
      <xdr:spPr>
        <a:xfrm>
          <a:off x="8483111" y="1662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62337</xdr:rowOff>
    </xdr:from>
    <xdr:to>
      <xdr:col>11</xdr:col>
      <xdr:colOff>358775</xdr:colOff>
      <xdr:row>96</xdr:row>
      <xdr:rowOff>163937</xdr:rowOff>
    </xdr:to>
    <xdr:sp macro="" textlink="">
      <xdr:nvSpPr>
        <xdr:cNvPr id="496" name="円/楕円 495"/>
        <xdr:cNvSpPr/>
      </xdr:nvSpPr>
      <xdr:spPr>
        <a:xfrm>
          <a:off x="7810500" y="165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155064</xdr:rowOff>
    </xdr:from>
    <xdr:ext cx="534377" cy="259045"/>
    <xdr:sp macro="" textlink="">
      <xdr:nvSpPr>
        <xdr:cNvPr id="497" name="テキスト ボックス 496"/>
        <xdr:cNvSpPr txBox="1"/>
      </xdr:nvSpPr>
      <xdr:spPr>
        <a:xfrm>
          <a:off x="7594111" y="166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131443</xdr:rowOff>
    </xdr:from>
    <xdr:to>
      <xdr:col>10</xdr:col>
      <xdr:colOff>155575</xdr:colOff>
      <xdr:row>98</xdr:row>
      <xdr:rowOff>61593</xdr:rowOff>
    </xdr:to>
    <xdr:sp macro="" textlink="">
      <xdr:nvSpPr>
        <xdr:cNvPr id="498" name="円/楕円 497"/>
        <xdr:cNvSpPr/>
      </xdr:nvSpPr>
      <xdr:spPr>
        <a:xfrm>
          <a:off x="6921500" y="167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52720</xdr:rowOff>
    </xdr:from>
    <xdr:ext cx="534377" cy="259045"/>
    <xdr:sp macro="" textlink="">
      <xdr:nvSpPr>
        <xdr:cNvPr id="499" name="テキスト ボックス 498"/>
        <xdr:cNvSpPr txBox="1"/>
      </xdr:nvSpPr>
      <xdr:spPr>
        <a:xfrm>
          <a:off x="6705111" y="168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510" name="テキスト ボックス 509"/>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12" name="テキスト ボックス 51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137414</xdr:rowOff>
    </xdr:from>
    <xdr:to>
      <xdr:col>23</xdr:col>
      <xdr:colOff>516889</xdr:colOff>
      <xdr:row>39</xdr:row>
      <xdr:rowOff>19195</xdr:rowOff>
    </xdr:to>
    <xdr:cxnSp macro="">
      <xdr:nvCxnSpPr>
        <xdr:cNvPr id="526" name="直線コネクタ 525"/>
        <xdr:cNvCxnSpPr/>
      </xdr:nvCxnSpPr>
      <xdr:spPr>
        <a:xfrm flipV="1">
          <a:off x="16317595" y="5280914"/>
          <a:ext cx="1269" cy="142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23022</xdr:rowOff>
    </xdr:from>
    <xdr:ext cx="534377" cy="259045"/>
    <xdr:sp macro="" textlink="">
      <xdr:nvSpPr>
        <xdr:cNvPr id="527" name="消防費最小値テキスト"/>
        <xdr:cNvSpPr txBox="1"/>
      </xdr:nvSpPr>
      <xdr:spPr>
        <a:xfrm>
          <a:off x="16370300" y="67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15,732</a:t>
          </a:r>
          <a:endParaRPr kumimoji="1" lang="ja-JP" altLang="en-US" sz="1000" b="1">
            <a:latin typeface="ＭＳ Ｐゴシック"/>
          </a:endParaRPr>
        </a:p>
      </xdr:txBody>
    </xdr:sp>
    <xdr:clientData/>
  </xdr:oneCellAnchor>
  <xdr:twoCellAnchor>
    <xdr:from>
      <xdr:col>23</xdr:col>
      <xdr:colOff>428625</xdr:colOff>
      <xdr:row>39</xdr:row>
      <xdr:rowOff>19195</xdr:rowOff>
    </xdr:from>
    <xdr:to>
      <xdr:col>23</xdr:col>
      <xdr:colOff>606425</xdr:colOff>
      <xdr:row>39</xdr:row>
      <xdr:rowOff>19195</xdr:rowOff>
    </xdr:to>
    <xdr:cxnSp macro="">
      <xdr:nvCxnSpPr>
        <xdr:cNvPr id="528" name="直線コネクタ 527"/>
        <xdr:cNvCxnSpPr/>
      </xdr:nvCxnSpPr>
      <xdr:spPr>
        <a:xfrm>
          <a:off x="16230600" y="670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84091</xdr:rowOff>
    </xdr:from>
    <xdr:ext cx="534377" cy="259045"/>
    <xdr:sp macro="" textlink="">
      <xdr:nvSpPr>
        <xdr:cNvPr id="529" name="消防費最大値テキスト"/>
        <xdr:cNvSpPr txBox="1"/>
      </xdr:nvSpPr>
      <xdr:spPr>
        <a:xfrm>
          <a:off x="16370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28,821</a:t>
          </a:r>
          <a:endParaRPr kumimoji="1" lang="ja-JP" altLang="en-US" sz="1000" b="1">
            <a:latin typeface="ＭＳ Ｐゴシック"/>
          </a:endParaRPr>
        </a:p>
      </xdr:txBody>
    </xdr:sp>
    <xdr:clientData/>
  </xdr:oneCellAnchor>
  <xdr:twoCellAnchor>
    <xdr:from>
      <xdr:col>23</xdr:col>
      <xdr:colOff>428625</xdr:colOff>
      <xdr:row>30</xdr:row>
      <xdr:rowOff>137414</xdr:rowOff>
    </xdr:from>
    <xdr:to>
      <xdr:col>23</xdr:col>
      <xdr:colOff>606425</xdr:colOff>
      <xdr:row>30</xdr:row>
      <xdr:rowOff>137414</xdr:rowOff>
    </xdr:to>
    <xdr:cxnSp macro="">
      <xdr:nvCxnSpPr>
        <xdr:cNvPr id="530" name="直線コネクタ 529"/>
        <xdr:cNvCxnSpPr/>
      </xdr:nvCxnSpPr>
      <xdr:spPr>
        <a:xfrm>
          <a:off x="16230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133495</xdr:rowOff>
    </xdr:from>
    <xdr:to>
      <xdr:col>23</xdr:col>
      <xdr:colOff>517525</xdr:colOff>
      <xdr:row>39</xdr:row>
      <xdr:rowOff>19195</xdr:rowOff>
    </xdr:to>
    <xdr:cxnSp macro="">
      <xdr:nvCxnSpPr>
        <xdr:cNvPr id="531" name="直線コネクタ 530"/>
        <xdr:cNvCxnSpPr/>
      </xdr:nvCxnSpPr>
      <xdr:spPr>
        <a:xfrm>
          <a:off x="15481300" y="66485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129194</xdr:rowOff>
    </xdr:from>
    <xdr:ext cx="534377" cy="259045"/>
    <xdr:sp macro="" textlink="">
      <xdr:nvSpPr>
        <xdr:cNvPr id="532" name="消防費平均値テキスト"/>
        <xdr:cNvSpPr txBox="1"/>
      </xdr:nvSpPr>
      <xdr:spPr>
        <a:xfrm>
          <a:off x="16370300" y="56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23,915</a:t>
          </a:r>
          <a:endParaRPr kumimoji="1" lang="ja-JP" altLang="en-US" sz="1000" b="1">
            <a:solidFill>
              <a:srgbClr val="000080"/>
            </a:solidFill>
            <a:latin typeface="ＭＳ Ｐゴシック"/>
          </a:endParaRPr>
        </a:p>
      </xdr:txBody>
    </xdr:sp>
    <xdr:clientData/>
  </xdr:oneCellAnchor>
  <xdr:twoCellAnchor>
    <xdr:from>
      <xdr:col>23</xdr:col>
      <xdr:colOff>466725</xdr:colOff>
      <xdr:row>33</xdr:row>
      <xdr:rowOff>106317</xdr:rowOff>
    </xdr:from>
    <xdr:to>
      <xdr:col>23</xdr:col>
      <xdr:colOff>568325</xdr:colOff>
      <xdr:row>34</xdr:row>
      <xdr:rowOff>36467</xdr:rowOff>
    </xdr:to>
    <xdr:sp macro="" textlink="">
      <xdr:nvSpPr>
        <xdr:cNvPr id="533" name="フローチャート : 判断 532"/>
        <xdr:cNvSpPr/>
      </xdr:nvSpPr>
      <xdr:spPr>
        <a:xfrm>
          <a:off x="16268700" y="57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133495</xdr:rowOff>
    </xdr:from>
    <xdr:to>
      <xdr:col>22</xdr:col>
      <xdr:colOff>365125</xdr:colOff>
      <xdr:row>38</xdr:row>
      <xdr:rowOff>143401</xdr:rowOff>
    </xdr:to>
    <xdr:cxnSp macro="">
      <xdr:nvCxnSpPr>
        <xdr:cNvPr id="534" name="直線コネクタ 533"/>
        <xdr:cNvCxnSpPr/>
      </xdr:nvCxnSpPr>
      <xdr:spPr>
        <a:xfrm flipV="1">
          <a:off x="14592300" y="664859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32</xdr:row>
      <xdr:rowOff>148880</xdr:rowOff>
    </xdr:from>
    <xdr:to>
      <xdr:col>22</xdr:col>
      <xdr:colOff>415925</xdr:colOff>
      <xdr:row>33</xdr:row>
      <xdr:rowOff>79030</xdr:rowOff>
    </xdr:to>
    <xdr:sp macro="" textlink="">
      <xdr:nvSpPr>
        <xdr:cNvPr id="535" name="フローチャート : 判断 534"/>
        <xdr:cNvSpPr/>
      </xdr:nvSpPr>
      <xdr:spPr>
        <a:xfrm>
          <a:off x="15430500" y="563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95557</xdr:rowOff>
    </xdr:from>
    <xdr:ext cx="534377" cy="259045"/>
    <xdr:sp macro="" textlink="">
      <xdr:nvSpPr>
        <xdr:cNvPr id="536" name="テキスト ボックス 535"/>
        <xdr:cNvSpPr txBox="1"/>
      </xdr:nvSpPr>
      <xdr:spPr>
        <a:xfrm>
          <a:off x="15214111" y="541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25,099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137305</xdr:rowOff>
    </xdr:from>
    <xdr:to>
      <xdr:col>21</xdr:col>
      <xdr:colOff>161925</xdr:colOff>
      <xdr:row>38</xdr:row>
      <xdr:rowOff>143401</xdr:rowOff>
    </xdr:to>
    <xdr:cxnSp macro="">
      <xdr:nvCxnSpPr>
        <xdr:cNvPr id="537" name="直線コネクタ 536"/>
        <xdr:cNvCxnSpPr/>
      </xdr:nvCxnSpPr>
      <xdr:spPr>
        <a:xfrm>
          <a:off x="13703300" y="6480955"/>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29</xdr:row>
      <xdr:rowOff>119707</xdr:rowOff>
    </xdr:from>
    <xdr:to>
      <xdr:col>21</xdr:col>
      <xdr:colOff>212725</xdr:colOff>
      <xdr:row>30</xdr:row>
      <xdr:rowOff>49857</xdr:rowOff>
    </xdr:to>
    <xdr:sp macro="" textlink="">
      <xdr:nvSpPr>
        <xdr:cNvPr id="538" name="フローチャート : 判断 537"/>
        <xdr:cNvSpPr/>
      </xdr:nvSpPr>
      <xdr:spPr>
        <a:xfrm>
          <a:off x="14541500" y="50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28</xdr:row>
      <xdr:rowOff>66384</xdr:rowOff>
    </xdr:from>
    <xdr:ext cx="534377" cy="259045"/>
    <xdr:sp macro="" textlink="">
      <xdr:nvSpPr>
        <xdr:cNvPr id="539" name="テキスト ボックス 538"/>
        <xdr:cNvSpPr txBox="1"/>
      </xdr:nvSpPr>
      <xdr:spPr>
        <a:xfrm>
          <a:off x="14325111" y="48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137305</xdr:rowOff>
    </xdr:from>
    <xdr:to>
      <xdr:col>19</xdr:col>
      <xdr:colOff>644525</xdr:colOff>
      <xdr:row>38</xdr:row>
      <xdr:rowOff>118146</xdr:rowOff>
    </xdr:to>
    <xdr:cxnSp macro="">
      <xdr:nvCxnSpPr>
        <xdr:cNvPr id="540" name="直線コネクタ 539"/>
        <xdr:cNvCxnSpPr/>
      </xdr:nvCxnSpPr>
      <xdr:spPr>
        <a:xfrm flipV="1">
          <a:off x="12814300" y="6480955"/>
          <a:ext cx="889000" cy="15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30</xdr:row>
      <xdr:rowOff>110345</xdr:rowOff>
    </xdr:from>
    <xdr:to>
      <xdr:col>20</xdr:col>
      <xdr:colOff>9525</xdr:colOff>
      <xdr:row>31</xdr:row>
      <xdr:rowOff>40495</xdr:rowOff>
    </xdr:to>
    <xdr:sp macro="" textlink="">
      <xdr:nvSpPr>
        <xdr:cNvPr id="541" name="フローチャート : 判断 540"/>
        <xdr:cNvSpPr/>
      </xdr:nvSpPr>
      <xdr:spPr>
        <a:xfrm>
          <a:off x="13652500" y="5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57022</xdr:rowOff>
    </xdr:from>
    <xdr:ext cx="534377" cy="259045"/>
    <xdr:sp macro="" textlink="">
      <xdr:nvSpPr>
        <xdr:cNvPr id="542" name="テキスト ボックス 541"/>
        <xdr:cNvSpPr txBox="1"/>
      </xdr:nvSpPr>
      <xdr:spPr>
        <a:xfrm>
          <a:off x="13436111" y="502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28,603</a:t>
          </a:r>
          <a:endParaRPr kumimoji="1" lang="ja-JP" altLang="en-US" sz="1000" b="1">
            <a:solidFill>
              <a:srgbClr val="000080"/>
            </a:solidFill>
            <a:latin typeface="ＭＳ Ｐゴシック"/>
          </a:endParaRPr>
        </a:p>
      </xdr:txBody>
    </xdr:sp>
    <xdr:clientData/>
  </xdr:oneCellAnchor>
  <xdr:twoCellAnchor>
    <xdr:from>
      <xdr:col>18</xdr:col>
      <xdr:colOff>390525</xdr:colOff>
      <xdr:row>31</xdr:row>
      <xdr:rowOff>64843</xdr:rowOff>
    </xdr:from>
    <xdr:to>
      <xdr:col>18</xdr:col>
      <xdr:colOff>492125</xdr:colOff>
      <xdr:row>31</xdr:row>
      <xdr:rowOff>166443</xdr:rowOff>
    </xdr:to>
    <xdr:sp macro="" textlink="">
      <xdr:nvSpPr>
        <xdr:cNvPr id="543" name="フローチャート : 判断 542"/>
        <xdr:cNvSpPr/>
      </xdr:nvSpPr>
      <xdr:spPr>
        <a:xfrm>
          <a:off x="12763500" y="537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11520</xdr:rowOff>
    </xdr:from>
    <xdr:ext cx="534377" cy="259045"/>
    <xdr:sp macro="" textlink="">
      <xdr:nvSpPr>
        <xdr:cNvPr id="544" name="テキスト ボックス 543"/>
        <xdr:cNvSpPr txBox="1"/>
      </xdr:nvSpPr>
      <xdr:spPr>
        <a:xfrm>
          <a:off x="12547111" y="51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139845</xdr:rowOff>
    </xdr:from>
    <xdr:to>
      <xdr:col>23</xdr:col>
      <xdr:colOff>568325</xdr:colOff>
      <xdr:row>39</xdr:row>
      <xdr:rowOff>69995</xdr:rowOff>
    </xdr:to>
    <xdr:sp macro="" textlink="">
      <xdr:nvSpPr>
        <xdr:cNvPr id="550" name="円/楕円 549"/>
        <xdr:cNvSpPr/>
      </xdr:nvSpPr>
      <xdr:spPr>
        <a:xfrm>
          <a:off x="16268700" y="66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54772</xdr:rowOff>
    </xdr:from>
    <xdr:ext cx="534377" cy="259045"/>
    <xdr:sp macro="" textlink="">
      <xdr:nvSpPr>
        <xdr:cNvPr id="551" name="消防費該当値テキスト"/>
        <xdr:cNvSpPr txBox="1"/>
      </xdr:nvSpPr>
      <xdr:spPr>
        <a:xfrm>
          <a:off x="16370300" y="65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82695</xdr:rowOff>
    </xdr:from>
    <xdr:to>
      <xdr:col>22</xdr:col>
      <xdr:colOff>415925</xdr:colOff>
      <xdr:row>39</xdr:row>
      <xdr:rowOff>12845</xdr:rowOff>
    </xdr:to>
    <xdr:sp macro="" textlink="">
      <xdr:nvSpPr>
        <xdr:cNvPr id="552" name="円/楕円 551"/>
        <xdr:cNvSpPr/>
      </xdr:nvSpPr>
      <xdr:spPr>
        <a:xfrm>
          <a:off x="154305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3972</xdr:rowOff>
    </xdr:from>
    <xdr:ext cx="534377" cy="259045"/>
    <xdr:sp macro="" textlink="">
      <xdr:nvSpPr>
        <xdr:cNvPr id="553" name="テキスト ボックス 552"/>
        <xdr:cNvSpPr txBox="1"/>
      </xdr:nvSpPr>
      <xdr:spPr>
        <a:xfrm>
          <a:off x="15214111" y="66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92601</xdr:rowOff>
    </xdr:from>
    <xdr:to>
      <xdr:col>21</xdr:col>
      <xdr:colOff>212725</xdr:colOff>
      <xdr:row>39</xdr:row>
      <xdr:rowOff>22751</xdr:rowOff>
    </xdr:to>
    <xdr:sp macro="" textlink="">
      <xdr:nvSpPr>
        <xdr:cNvPr id="554" name="円/楕円 553"/>
        <xdr:cNvSpPr/>
      </xdr:nvSpPr>
      <xdr:spPr>
        <a:xfrm>
          <a:off x="14541500" y="66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13878</xdr:rowOff>
    </xdr:from>
    <xdr:ext cx="534377" cy="259045"/>
    <xdr:sp macro="" textlink="">
      <xdr:nvSpPr>
        <xdr:cNvPr id="555" name="テキスト ボックス 554"/>
        <xdr:cNvSpPr txBox="1"/>
      </xdr:nvSpPr>
      <xdr:spPr>
        <a:xfrm>
          <a:off x="14325111" y="67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86505</xdr:rowOff>
    </xdr:from>
    <xdr:to>
      <xdr:col>20</xdr:col>
      <xdr:colOff>9525</xdr:colOff>
      <xdr:row>38</xdr:row>
      <xdr:rowOff>16655</xdr:rowOff>
    </xdr:to>
    <xdr:sp macro="" textlink="">
      <xdr:nvSpPr>
        <xdr:cNvPr id="556" name="円/楕円 555"/>
        <xdr:cNvSpPr/>
      </xdr:nvSpPr>
      <xdr:spPr>
        <a:xfrm>
          <a:off x="13652500" y="64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7782</xdr:rowOff>
    </xdr:from>
    <xdr:ext cx="534377" cy="259045"/>
    <xdr:sp macro="" textlink="">
      <xdr:nvSpPr>
        <xdr:cNvPr id="557" name="テキスト ボックス 556"/>
        <xdr:cNvSpPr txBox="1"/>
      </xdr:nvSpPr>
      <xdr:spPr>
        <a:xfrm>
          <a:off x="13436111" y="65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67346</xdr:rowOff>
    </xdr:from>
    <xdr:to>
      <xdr:col>18</xdr:col>
      <xdr:colOff>492125</xdr:colOff>
      <xdr:row>38</xdr:row>
      <xdr:rowOff>168946</xdr:rowOff>
    </xdr:to>
    <xdr:sp macro="" textlink="">
      <xdr:nvSpPr>
        <xdr:cNvPr id="558" name="円/楕円 557"/>
        <xdr:cNvSpPr/>
      </xdr:nvSpPr>
      <xdr:spPr>
        <a:xfrm>
          <a:off x="12763500" y="65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160073</xdr:rowOff>
    </xdr:from>
    <xdr:ext cx="534377" cy="259045"/>
    <xdr:sp macro="" textlink="">
      <xdr:nvSpPr>
        <xdr:cNvPr id="559" name="テキスト ボックス 558"/>
        <xdr:cNvSpPr txBox="1"/>
      </xdr:nvSpPr>
      <xdr:spPr>
        <a:xfrm>
          <a:off x="12547111" y="667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70" name="テキスト ボックス 56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8" name="テキスト ボックス 57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80" name="テキスト ボックス 57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82" name="テキスト ボックス 58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84" name="テキスト ボックス 58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103940</xdr:rowOff>
    </xdr:from>
    <xdr:to>
      <xdr:col>23</xdr:col>
      <xdr:colOff>516889</xdr:colOff>
      <xdr:row>57</xdr:row>
      <xdr:rowOff>7145</xdr:rowOff>
    </xdr:to>
    <xdr:cxnSp macro="">
      <xdr:nvCxnSpPr>
        <xdr:cNvPr id="586" name="直線コネクタ 585"/>
        <xdr:cNvCxnSpPr/>
      </xdr:nvCxnSpPr>
      <xdr:spPr>
        <a:xfrm flipV="1">
          <a:off x="16317595" y="8847890"/>
          <a:ext cx="1269" cy="93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10972</xdr:rowOff>
    </xdr:from>
    <xdr:ext cx="534377" cy="259045"/>
    <xdr:sp macro="" textlink="">
      <xdr:nvSpPr>
        <xdr:cNvPr id="587" name="教育費最小値テキスト"/>
        <xdr:cNvSpPr txBox="1"/>
      </xdr:nvSpPr>
      <xdr:spPr>
        <a:xfrm>
          <a:off x="16370300" y="978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43,309</a:t>
          </a:r>
          <a:endParaRPr kumimoji="1" lang="ja-JP" altLang="en-US" sz="1000" b="1">
            <a:latin typeface="ＭＳ Ｐゴシック"/>
          </a:endParaRPr>
        </a:p>
      </xdr:txBody>
    </xdr:sp>
    <xdr:clientData/>
  </xdr:oneCellAnchor>
  <xdr:twoCellAnchor>
    <xdr:from>
      <xdr:col>23</xdr:col>
      <xdr:colOff>428625</xdr:colOff>
      <xdr:row>57</xdr:row>
      <xdr:rowOff>7145</xdr:rowOff>
    </xdr:from>
    <xdr:to>
      <xdr:col>23</xdr:col>
      <xdr:colOff>606425</xdr:colOff>
      <xdr:row>57</xdr:row>
      <xdr:rowOff>7145</xdr:rowOff>
    </xdr:to>
    <xdr:cxnSp macro="">
      <xdr:nvCxnSpPr>
        <xdr:cNvPr id="588" name="直線コネクタ 587"/>
        <xdr:cNvCxnSpPr/>
      </xdr:nvCxnSpPr>
      <xdr:spPr>
        <a:xfrm>
          <a:off x="16230600" y="97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50617</xdr:rowOff>
    </xdr:from>
    <xdr:ext cx="534377" cy="259045"/>
    <xdr:sp macro="" textlink="">
      <xdr:nvSpPr>
        <xdr:cNvPr id="589" name="教育費最大値テキスト"/>
        <xdr:cNvSpPr txBox="1"/>
      </xdr:nvSpPr>
      <xdr:spPr>
        <a:xfrm>
          <a:off x="16370300" y="862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71,845</a:t>
          </a:r>
          <a:endParaRPr kumimoji="1" lang="ja-JP" altLang="en-US" sz="1000" b="1">
            <a:latin typeface="ＭＳ Ｐゴシック"/>
          </a:endParaRPr>
        </a:p>
      </xdr:txBody>
    </xdr:sp>
    <xdr:clientData/>
  </xdr:oneCellAnchor>
  <xdr:twoCellAnchor>
    <xdr:from>
      <xdr:col>23</xdr:col>
      <xdr:colOff>428625</xdr:colOff>
      <xdr:row>51</xdr:row>
      <xdr:rowOff>103940</xdr:rowOff>
    </xdr:from>
    <xdr:to>
      <xdr:col>23</xdr:col>
      <xdr:colOff>606425</xdr:colOff>
      <xdr:row>51</xdr:row>
      <xdr:rowOff>103940</xdr:rowOff>
    </xdr:to>
    <xdr:cxnSp macro="">
      <xdr:nvCxnSpPr>
        <xdr:cNvPr id="590" name="直線コネクタ 589"/>
        <xdr:cNvCxnSpPr/>
      </xdr:nvCxnSpPr>
      <xdr:spPr>
        <a:xfrm>
          <a:off x="16230600" y="884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103940</xdr:rowOff>
    </xdr:from>
    <xdr:to>
      <xdr:col>23</xdr:col>
      <xdr:colOff>517525</xdr:colOff>
      <xdr:row>55</xdr:row>
      <xdr:rowOff>154396</xdr:rowOff>
    </xdr:to>
    <xdr:cxnSp macro="">
      <xdr:nvCxnSpPr>
        <xdr:cNvPr id="591" name="直線コネクタ 590"/>
        <xdr:cNvCxnSpPr/>
      </xdr:nvCxnSpPr>
      <xdr:spPr>
        <a:xfrm flipV="1">
          <a:off x="15481300" y="8847890"/>
          <a:ext cx="838200" cy="7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75132</xdr:rowOff>
    </xdr:from>
    <xdr:ext cx="534377" cy="259045"/>
    <xdr:sp macro="" textlink="">
      <xdr:nvSpPr>
        <xdr:cNvPr id="592" name="教育費平均値テキスト"/>
        <xdr:cNvSpPr txBox="1"/>
      </xdr:nvSpPr>
      <xdr:spPr>
        <a:xfrm>
          <a:off x="16370300" y="9333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54,761</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96705</xdr:rowOff>
    </xdr:from>
    <xdr:to>
      <xdr:col>23</xdr:col>
      <xdr:colOff>568325</xdr:colOff>
      <xdr:row>55</xdr:row>
      <xdr:rowOff>26855</xdr:rowOff>
    </xdr:to>
    <xdr:sp macro="" textlink="">
      <xdr:nvSpPr>
        <xdr:cNvPr id="593" name="フローチャート : 判断 592"/>
        <xdr:cNvSpPr/>
      </xdr:nvSpPr>
      <xdr:spPr>
        <a:xfrm>
          <a:off x="16268700" y="93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29188</xdr:rowOff>
    </xdr:from>
    <xdr:to>
      <xdr:col>22</xdr:col>
      <xdr:colOff>365125</xdr:colOff>
      <xdr:row>55</xdr:row>
      <xdr:rowOff>154396</xdr:rowOff>
    </xdr:to>
    <xdr:cxnSp macro="">
      <xdr:nvCxnSpPr>
        <xdr:cNvPr id="594" name="直線コネクタ 593"/>
        <xdr:cNvCxnSpPr/>
      </xdr:nvCxnSpPr>
      <xdr:spPr>
        <a:xfrm>
          <a:off x="14592300" y="8601688"/>
          <a:ext cx="889000" cy="98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18916</xdr:rowOff>
    </xdr:from>
    <xdr:to>
      <xdr:col>22</xdr:col>
      <xdr:colOff>415925</xdr:colOff>
      <xdr:row>55</xdr:row>
      <xdr:rowOff>120516</xdr:rowOff>
    </xdr:to>
    <xdr:sp macro="" textlink="">
      <xdr:nvSpPr>
        <xdr:cNvPr id="595" name="フローチャート : 判断 594"/>
        <xdr:cNvSpPr/>
      </xdr:nvSpPr>
      <xdr:spPr>
        <a:xfrm>
          <a:off x="15430500" y="944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137043</xdr:rowOff>
    </xdr:from>
    <xdr:ext cx="534377" cy="259045"/>
    <xdr:sp macro="" textlink="">
      <xdr:nvSpPr>
        <xdr:cNvPr id="596" name="テキスト ボックス 595"/>
        <xdr:cNvSpPr txBox="1"/>
      </xdr:nvSpPr>
      <xdr:spPr>
        <a:xfrm>
          <a:off x="15214111" y="9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51,893</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29188</xdr:rowOff>
    </xdr:from>
    <xdr:to>
      <xdr:col>21</xdr:col>
      <xdr:colOff>161925</xdr:colOff>
      <xdr:row>56</xdr:row>
      <xdr:rowOff>144142</xdr:rowOff>
    </xdr:to>
    <xdr:cxnSp macro="">
      <xdr:nvCxnSpPr>
        <xdr:cNvPr id="597" name="直線コネクタ 596"/>
        <xdr:cNvCxnSpPr/>
      </xdr:nvCxnSpPr>
      <xdr:spPr>
        <a:xfrm flipV="1">
          <a:off x="13703300" y="8601688"/>
          <a:ext cx="889000" cy="114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104608</xdr:rowOff>
    </xdr:from>
    <xdr:to>
      <xdr:col>21</xdr:col>
      <xdr:colOff>212725</xdr:colOff>
      <xdr:row>55</xdr:row>
      <xdr:rowOff>34758</xdr:rowOff>
    </xdr:to>
    <xdr:sp macro="" textlink="">
      <xdr:nvSpPr>
        <xdr:cNvPr id="598" name="フローチャート : 判断 597"/>
        <xdr:cNvSpPr/>
      </xdr:nvSpPr>
      <xdr:spPr>
        <a:xfrm>
          <a:off x="14541500" y="936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25885</xdr:rowOff>
    </xdr:from>
    <xdr:ext cx="534377" cy="259045"/>
    <xdr:sp macro="" textlink="">
      <xdr:nvSpPr>
        <xdr:cNvPr id="599" name="テキスト ボックス 598"/>
        <xdr:cNvSpPr txBox="1"/>
      </xdr:nvSpPr>
      <xdr:spPr>
        <a:xfrm>
          <a:off x="14325111" y="94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144142</xdr:rowOff>
    </xdr:from>
    <xdr:to>
      <xdr:col>19</xdr:col>
      <xdr:colOff>644525</xdr:colOff>
      <xdr:row>59</xdr:row>
      <xdr:rowOff>64262</xdr:rowOff>
    </xdr:to>
    <xdr:cxnSp macro="">
      <xdr:nvCxnSpPr>
        <xdr:cNvPr id="600" name="直線コネクタ 599"/>
        <xdr:cNvCxnSpPr/>
      </xdr:nvCxnSpPr>
      <xdr:spPr>
        <a:xfrm flipV="1">
          <a:off x="12814300" y="9745342"/>
          <a:ext cx="889000" cy="4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88508</xdr:rowOff>
    </xdr:from>
    <xdr:to>
      <xdr:col>20</xdr:col>
      <xdr:colOff>9525</xdr:colOff>
      <xdr:row>55</xdr:row>
      <xdr:rowOff>18658</xdr:rowOff>
    </xdr:to>
    <xdr:sp macro="" textlink="">
      <xdr:nvSpPr>
        <xdr:cNvPr id="601" name="フローチャート : 判断 600"/>
        <xdr:cNvSpPr/>
      </xdr:nvSpPr>
      <xdr:spPr>
        <a:xfrm>
          <a:off x="13652500" y="934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35185</xdr:rowOff>
    </xdr:from>
    <xdr:ext cx="534377" cy="259045"/>
    <xdr:sp macro="" textlink="">
      <xdr:nvSpPr>
        <xdr:cNvPr id="602" name="テキスト ボックス 601"/>
        <xdr:cNvSpPr txBox="1"/>
      </xdr:nvSpPr>
      <xdr:spPr>
        <a:xfrm>
          <a:off x="13436111" y="912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55,012</a:t>
          </a:r>
          <a:endParaRPr kumimoji="1" lang="ja-JP" altLang="en-US" sz="1000" b="1">
            <a:solidFill>
              <a:srgbClr val="000080"/>
            </a:solidFill>
            <a:latin typeface="ＭＳ Ｐゴシック"/>
          </a:endParaRPr>
        </a:p>
      </xdr:txBody>
    </xdr:sp>
    <xdr:clientData/>
  </xdr:oneCellAnchor>
  <xdr:twoCellAnchor>
    <xdr:from>
      <xdr:col>18</xdr:col>
      <xdr:colOff>390525</xdr:colOff>
      <xdr:row>53</xdr:row>
      <xdr:rowOff>154639</xdr:rowOff>
    </xdr:from>
    <xdr:to>
      <xdr:col>18</xdr:col>
      <xdr:colOff>492125</xdr:colOff>
      <xdr:row>54</xdr:row>
      <xdr:rowOff>84789</xdr:rowOff>
    </xdr:to>
    <xdr:sp macro="" textlink="">
      <xdr:nvSpPr>
        <xdr:cNvPr id="603" name="フローチャート : 判断 602"/>
        <xdr:cNvSpPr/>
      </xdr:nvSpPr>
      <xdr:spPr>
        <a:xfrm>
          <a:off x="12763500" y="924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101316</xdr:rowOff>
    </xdr:from>
    <xdr:ext cx="534377" cy="259045"/>
    <xdr:sp macro="" textlink="">
      <xdr:nvSpPr>
        <xdr:cNvPr id="604" name="テキスト ボックス 603"/>
        <xdr:cNvSpPr txBox="1"/>
      </xdr:nvSpPr>
      <xdr:spPr>
        <a:xfrm>
          <a:off x="12547111" y="901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53140</xdr:rowOff>
    </xdr:from>
    <xdr:to>
      <xdr:col>23</xdr:col>
      <xdr:colOff>568325</xdr:colOff>
      <xdr:row>51</xdr:row>
      <xdr:rowOff>154740</xdr:rowOff>
    </xdr:to>
    <xdr:sp macro="" textlink="">
      <xdr:nvSpPr>
        <xdr:cNvPr id="610" name="円/楕円 609"/>
        <xdr:cNvSpPr/>
      </xdr:nvSpPr>
      <xdr:spPr>
        <a:xfrm>
          <a:off x="16268700" y="879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6167</xdr:rowOff>
    </xdr:from>
    <xdr:ext cx="534377" cy="259045"/>
    <xdr:sp macro="" textlink="">
      <xdr:nvSpPr>
        <xdr:cNvPr id="611" name="教育費該当値テキスト"/>
        <xdr:cNvSpPr txBox="1"/>
      </xdr:nvSpPr>
      <xdr:spPr>
        <a:xfrm>
          <a:off x="16370300" y="875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71,845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103596</xdr:rowOff>
    </xdr:from>
    <xdr:to>
      <xdr:col>22</xdr:col>
      <xdr:colOff>415925</xdr:colOff>
      <xdr:row>56</xdr:row>
      <xdr:rowOff>33746</xdr:rowOff>
    </xdr:to>
    <xdr:sp macro="" textlink="">
      <xdr:nvSpPr>
        <xdr:cNvPr id="612" name="円/楕円 611"/>
        <xdr:cNvSpPr/>
      </xdr:nvSpPr>
      <xdr:spPr>
        <a:xfrm>
          <a:off x="15430500" y="95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24873</xdr:rowOff>
    </xdr:from>
    <xdr:ext cx="534377" cy="259045"/>
    <xdr:sp macro="" textlink="">
      <xdr:nvSpPr>
        <xdr:cNvPr id="613" name="テキスト ボックス 612"/>
        <xdr:cNvSpPr txBox="1"/>
      </xdr:nvSpPr>
      <xdr:spPr>
        <a:xfrm>
          <a:off x="15214111" y="96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49,300</a:t>
          </a:r>
          <a:endParaRPr kumimoji="1" lang="ja-JP" altLang="en-US" sz="1000" b="1">
            <a:solidFill>
              <a:srgbClr val="FF0000"/>
            </a:solidFill>
            <a:latin typeface="ＭＳ Ｐゴシック"/>
          </a:endParaRPr>
        </a:p>
      </xdr:txBody>
    </xdr:sp>
    <xdr:clientData/>
  </xdr:oneCellAnchor>
  <xdr:twoCellAnchor>
    <xdr:from>
      <xdr:col>21</xdr:col>
      <xdr:colOff>111125</xdr:colOff>
      <xdr:row>49</xdr:row>
      <xdr:rowOff>149838</xdr:rowOff>
    </xdr:from>
    <xdr:to>
      <xdr:col>21</xdr:col>
      <xdr:colOff>212725</xdr:colOff>
      <xdr:row>50</xdr:row>
      <xdr:rowOff>79988</xdr:rowOff>
    </xdr:to>
    <xdr:sp macro="" textlink="">
      <xdr:nvSpPr>
        <xdr:cNvPr id="614" name="円/楕円 613"/>
        <xdr:cNvSpPr/>
      </xdr:nvSpPr>
      <xdr:spPr>
        <a:xfrm>
          <a:off x="14541500" y="855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48</xdr:row>
      <xdr:rowOff>96515</xdr:rowOff>
    </xdr:from>
    <xdr:ext cx="534377" cy="259045"/>
    <xdr:sp macro="" textlink="">
      <xdr:nvSpPr>
        <xdr:cNvPr id="615" name="テキスト ボックス 614"/>
        <xdr:cNvSpPr txBox="1"/>
      </xdr:nvSpPr>
      <xdr:spPr>
        <a:xfrm>
          <a:off x="14325111" y="83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79,384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93342</xdr:rowOff>
    </xdr:from>
    <xdr:to>
      <xdr:col>20</xdr:col>
      <xdr:colOff>9525</xdr:colOff>
      <xdr:row>57</xdr:row>
      <xdr:rowOff>23492</xdr:rowOff>
    </xdr:to>
    <xdr:sp macro="" textlink="">
      <xdr:nvSpPr>
        <xdr:cNvPr id="616" name="円/楕円 615"/>
        <xdr:cNvSpPr/>
      </xdr:nvSpPr>
      <xdr:spPr>
        <a:xfrm>
          <a:off x="13652500" y="96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14619</xdr:rowOff>
    </xdr:from>
    <xdr:ext cx="534377" cy="259045"/>
    <xdr:sp macro="" textlink="">
      <xdr:nvSpPr>
        <xdr:cNvPr id="617" name="テキスト ボックス 616"/>
        <xdr:cNvSpPr txBox="1"/>
      </xdr:nvSpPr>
      <xdr:spPr>
        <a:xfrm>
          <a:off x="13436111" y="97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44,364</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13462</xdr:rowOff>
    </xdr:from>
    <xdr:to>
      <xdr:col>18</xdr:col>
      <xdr:colOff>492125</xdr:colOff>
      <xdr:row>59</xdr:row>
      <xdr:rowOff>115062</xdr:rowOff>
    </xdr:to>
    <xdr:sp macro="" textlink="">
      <xdr:nvSpPr>
        <xdr:cNvPr id="618" name="円/楕円 617"/>
        <xdr:cNvSpPr/>
      </xdr:nvSpPr>
      <xdr:spPr>
        <a:xfrm>
          <a:off x="12763500" y="101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106189</xdr:rowOff>
    </xdr:from>
    <xdr:ext cx="534377" cy="259045"/>
    <xdr:sp macro="" textlink="">
      <xdr:nvSpPr>
        <xdr:cNvPr id="619" name="テキスト ボックス 618"/>
        <xdr:cNvSpPr txBox="1"/>
      </xdr:nvSpPr>
      <xdr:spPr>
        <a:xfrm>
          <a:off x="12547111" y="102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30" name="直線コネクタ 62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31" name="テキスト ボックス 63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32" name="直線コネクタ 63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33" name="テキスト ボックス 632"/>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34" name="直線コネクタ 63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35" name="テキスト ボックス 63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6" name="直線コネクタ 63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7" name="テキスト ボックス 63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9" name="テキスト ボックス 63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72858</xdr:rowOff>
    </xdr:from>
    <xdr:to>
      <xdr:col>23</xdr:col>
      <xdr:colOff>516889</xdr:colOff>
      <xdr:row>78</xdr:row>
      <xdr:rowOff>118394</xdr:rowOff>
    </xdr:to>
    <xdr:cxnSp macro="">
      <xdr:nvCxnSpPr>
        <xdr:cNvPr id="641" name="直線コネクタ 640"/>
        <xdr:cNvCxnSpPr/>
      </xdr:nvCxnSpPr>
      <xdr:spPr>
        <a:xfrm flipV="1">
          <a:off x="16317595" y="12074358"/>
          <a:ext cx="1269" cy="141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122221</xdr:rowOff>
    </xdr:from>
    <xdr:ext cx="378565" cy="259045"/>
    <xdr:sp macro="" textlink="">
      <xdr:nvSpPr>
        <xdr:cNvPr id="642" name="災害復旧費最小値テキスト"/>
        <xdr:cNvSpPr txBox="1"/>
      </xdr:nvSpPr>
      <xdr:spPr>
        <a:xfrm>
          <a:off x="16370300" y="1349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428625</xdr:colOff>
      <xdr:row>78</xdr:row>
      <xdr:rowOff>118394</xdr:rowOff>
    </xdr:from>
    <xdr:to>
      <xdr:col>23</xdr:col>
      <xdr:colOff>606425</xdr:colOff>
      <xdr:row>78</xdr:row>
      <xdr:rowOff>118394</xdr:rowOff>
    </xdr:to>
    <xdr:cxnSp macro="">
      <xdr:nvCxnSpPr>
        <xdr:cNvPr id="643" name="直線コネクタ 642"/>
        <xdr:cNvCxnSpPr/>
      </xdr:nvCxnSpPr>
      <xdr:spPr>
        <a:xfrm>
          <a:off x="16230600" y="1349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19535</xdr:rowOff>
    </xdr:from>
    <xdr:ext cx="534377" cy="259045"/>
    <xdr:sp macro="" textlink="">
      <xdr:nvSpPr>
        <xdr:cNvPr id="644" name="災害復旧費最大値テキスト"/>
        <xdr:cNvSpPr txBox="1"/>
      </xdr:nvSpPr>
      <xdr:spPr>
        <a:xfrm>
          <a:off x="16370300" y="118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15,731</a:t>
          </a:r>
          <a:endParaRPr kumimoji="1" lang="ja-JP" altLang="en-US" sz="1000" b="1">
            <a:latin typeface="ＭＳ Ｐゴシック"/>
          </a:endParaRPr>
        </a:p>
      </xdr:txBody>
    </xdr:sp>
    <xdr:clientData/>
  </xdr:oneCellAnchor>
  <xdr:twoCellAnchor>
    <xdr:from>
      <xdr:col>23</xdr:col>
      <xdr:colOff>428625</xdr:colOff>
      <xdr:row>70</xdr:row>
      <xdr:rowOff>72858</xdr:rowOff>
    </xdr:from>
    <xdr:to>
      <xdr:col>23</xdr:col>
      <xdr:colOff>606425</xdr:colOff>
      <xdr:row>70</xdr:row>
      <xdr:rowOff>72858</xdr:rowOff>
    </xdr:to>
    <xdr:cxnSp macro="">
      <xdr:nvCxnSpPr>
        <xdr:cNvPr id="645" name="直線コネクタ 644"/>
        <xdr:cNvCxnSpPr/>
      </xdr:nvCxnSpPr>
      <xdr:spPr>
        <a:xfrm>
          <a:off x="16230600" y="120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164205</xdr:rowOff>
    </xdr:from>
    <xdr:to>
      <xdr:col>23</xdr:col>
      <xdr:colOff>517525</xdr:colOff>
      <xdr:row>78</xdr:row>
      <xdr:rowOff>98644</xdr:rowOff>
    </xdr:to>
    <xdr:cxnSp macro="">
      <xdr:nvCxnSpPr>
        <xdr:cNvPr id="646" name="直線コネクタ 645"/>
        <xdr:cNvCxnSpPr/>
      </xdr:nvCxnSpPr>
      <xdr:spPr>
        <a:xfrm flipV="1">
          <a:off x="15481300" y="13194405"/>
          <a:ext cx="838200" cy="27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37437</xdr:rowOff>
    </xdr:from>
    <xdr:ext cx="469744" cy="259045"/>
    <xdr:sp macro="" textlink="">
      <xdr:nvSpPr>
        <xdr:cNvPr id="647" name="災害復旧費平均値テキスト"/>
        <xdr:cNvSpPr txBox="1"/>
      </xdr:nvSpPr>
      <xdr:spPr>
        <a:xfrm>
          <a:off x="16370300" y="12896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14559</xdr:rowOff>
    </xdr:from>
    <xdr:to>
      <xdr:col>23</xdr:col>
      <xdr:colOff>568325</xdr:colOff>
      <xdr:row>76</xdr:row>
      <xdr:rowOff>116159</xdr:rowOff>
    </xdr:to>
    <xdr:sp macro="" textlink="">
      <xdr:nvSpPr>
        <xdr:cNvPr id="648" name="フローチャート : 判断 647"/>
        <xdr:cNvSpPr/>
      </xdr:nvSpPr>
      <xdr:spPr>
        <a:xfrm>
          <a:off x="16268700" y="1304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98644</xdr:rowOff>
    </xdr:from>
    <xdr:to>
      <xdr:col>22</xdr:col>
      <xdr:colOff>365125</xdr:colOff>
      <xdr:row>78</xdr:row>
      <xdr:rowOff>139700</xdr:rowOff>
    </xdr:to>
    <xdr:cxnSp macro="">
      <xdr:nvCxnSpPr>
        <xdr:cNvPr id="649" name="直線コネクタ 648"/>
        <xdr:cNvCxnSpPr/>
      </xdr:nvCxnSpPr>
      <xdr:spPr>
        <a:xfrm flipV="1">
          <a:off x="14592300" y="13471744"/>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84877</xdr:rowOff>
    </xdr:from>
    <xdr:to>
      <xdr:col>22</xdr:col>
      <xdr:colOff>415925</xdr:colOff>
      <xdr:row>77</xdr:row>
      <xdr:rowOff>15027</xdr:rowOff>
    </xdr:to>
    <xdr:sp macro="" textlink="">
      <xdr:nvSpPr>
        <xdr:cNvPr id="650" name="フローチャート : 判断 649"/>
        <xdr:cNvSpPr/>
      </xdr:nvSpPr>
      <xdr:spPr>
        <a:xfrm>
          <a:off x="15430500" y="131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31554</xdr:rowOff>
    </xdr:from>
    <xdr:ext cx="469744" cy="259045"/>
    <xdr:sp macro="" textlink="">
      <xdr:nvSpPr>
        <xdr:cNvPr id="651" name="テキスト ボックス 650"/>
        <xdr:cNvSpPr txBox="1"/>
      </xdr:nvSpPr>
      <xdr:spPr>
        <a:xfrm>
          <a:off x="15246427" y="128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135951</xdr:rowOff>
    </xdr:from>
    <xdr:to>
      <xdr:col>21</xdr:col>
      <xdr:colOff>161925</xdr:colOff>
      <xdr:row>78</xdr:row>
      <xdr:rowOff>139700</xdr:rowOff>
    </xdr:to>
    <xdr:cxnSp macro="">
      <xdr:nvCxnSpPr>
        <xdr:cNvPr id="652" name="直線コネクタ 651"/>
        <xdr:cNvCxnSpPr/>
      </xdr:nvCxnSpPr>
      <xdr:spPr>
        <a:xfrm>
          <a:off x="13703300" y="13509051"/>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16297</xdr:rowOff>
    </xdr:from>
    <xdr:to>
      <xdr:col>21</xdr:col>
      <xdr:colOff>212725</xdr:colOff>
      <xdr:row>77</xdr:row>
      <xdr:rowOff>117897</xdr:rowOff>
    </xdr:to>
    <xdr:sp macro="" textlink="">
      <xdr:nvSpPr>
        <xdr:cNvPr id="653" name="フローチャート : 判断 652"/>
        <xdr:cNvSpPr/>
      </xdr:nvSpPr>
      <xdr:spPr>
        <a:xfrm>
          <a:off x="14541500" y="1321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134424</xdr:rowOff>
    </xdr:from>
    <xdr:ext cx="469744" cy="259045"/>
    <xdr:sp macro="" textlink="">
      <xdr:nvSpPr>
        <xdr:cNvPr id="654" name="テキスト ボックス 653"/>
        <xdr:cNvSpPr txBox="1"/>
      </xdr:nvSpPr>
      <xdr:spPr>
        <a:xfrm>
          <a:off x="14357427" y="129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130373</xdr:rowOff>
    </xdr:from>
    <xdr:to>
      <xdr:col>19</xdr:col>
      <xdr:colOff>644525</xdr:colOff>
      <xdr:row>78</xdr:row>
      <xdr:rowOff>135951</xdr:rowOff>
    </xdr:to>
    <xdr:cxnSp macro="">
      <xdr:nvCxnSpPr>
        <xdr:cNvPr id="655" name="直線コネクタ 654"/>
        <xdr:cNvCxnSpPr/>
      </xdr:nvCxnSpPr>
      <xdr:spPr>
        <a:xfrm>
          <a:off x="12814300" y="13503473"/>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31659</xdr:rowOff>
    </xdr:from>
    <xdr:to>
      <xdr:col>20</xdr:col>
      <xdr:colOff>9525</xdr:colOff>
      <xdr:row>77</xdr:row>
      <xdr:rowOff>133259</xdr:rowOff>
    </xdr:to>
    <xdr:sp macro="" textlink="">
      <xdr:nvSpPr>
        <xdr:cNvPr id="656" name="フローチャート : 判断 655"/>
        <xdr:cNvSpPr/>
      </xdr:nvSpPr>
      <xdr:spPr>
        <a:xfrm>
          <a:off x="13652500" y="1323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149786</xdr:rowOff>
    </xdr:from>
    <xdr:ext cx="469744" cy="259045"/>
    <xdr:sp macro="" textlink="">
      <xdr:nvSpPr>
        <xdr:cNvPr id="657" name="テキスト ボックス 656"/>
        <xdr:cNvSpPr txBox="1"/>
      </xdr:nvSpPr>
      <xdr:spPr>
        <a:xfrm>
          <a:off x="13468427" y="130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171287</xdr:rowOff>
    </xdr:from>
    <xdr:to>
      <xdr:col>18</xdr:col>
      <xdr:colOff>492125</xdr:colOff>
      <xdr:row>76</xdr:row>
      <xdr:rowOff>101437</xdr:rowOff>
    </xdr:to>
    <xdr:sp macro="" textlink="">
      <xdr:nvSpPr>
        <xdr:cNvPr id="658" name="フローチャート : 判断 657"/>
        <xdr:cNvSpPr/>
      </xdr:nvSpPr>
      <xdr:spPr>
        <a:xfrm>
          <a:off x="12763500" y="130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117964</xdr:rowOff>
    </xdr:from>
    <xdr:ext cx="469744" cy="259045"/>
    <xdr:sp macro="" textlink="">
      <xdr:nvSpPr>
        <xdr:cNvPr id="659" name="テキスト ボックス 658"/>
        <xdr:cNvSpPr txBox="1"/>
      </xdr:nvSpPr>
      <xdr:spPr>
        <a:xfrm>
          <a:off x="12579427" y="128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113405</xdr:rowOff>
    </xdr:from>
    <xdr:to>
      <xdr:col>23</xdr:col>
      <xdr:colOff>568325</xdr:colOff>
      <xdr:row>77</xdr:row>
      <xdr:rowOff>43555</xdr:rowOff>
    </xdr:to>
    <xdr:sp macro="" textlink="">
      <xdr:nvSpPr>
        <xdr:cNvPr id="665" name="円/楕円 664"/>
        <xdr:cNvSpPr/>
      </xdr:nvSpPr>
      <xdr:spPr>
        <a:xfrm>
          <a:off x="16268700" y="131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91832</xdr:rowOff>
    </xdr:from>
    <xdr:ext cx="469744" cy="259045"/>
    <xdr:sp macro="" textlink="">
      <xdr:nvSpPr>
        <xdr:cNvPr id="666" name="災害復旧費該当値テキスト"/>
        <xdr:cNvSpPr txBox="1"/>
      </xdr:nvSpPr>
      <xdr:spPr>
        <a:xfrm>
          <a:off x="16370300" y="1312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47844</xdr:rowOff>
    </xdr:from>
    <xdr:to>
      <xdr:col>22</xdr:col>
      <xdr:colOff>415925</xdr:colOff>
      <xdr:row>78</xdr:row>
      <xdr:rowOff>149444</xdr:rowOff>
    </xdr:to>
    <xdr:sp macro="" textlink="">
      <xdr:nvSpPr>
        <xdr:cNvPr id="667" name="円/楕円 666"/>
        <xdr:cNvSpPr/>
      </xdr:nvSpPr>
      <xdr:spPr>
        <a:xfrm>
          <a:off x="15430500" y="134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140571</xdr:rowOff>
    </xdr:from>
    <xdr:ext cx="378565" cy="259045"/>
    <xdr:sp macro="" textlink="">
      <xdr:nvSpPr>
        <xdr:cNvPr id="668" name="テキスト ボックス 667"/>
        <xdr:cNvSpPr txBox="1"/>
      </xdr:nvSpPr>
      <xdr:spPr>
        <a:xfrm>
          <a:off x="15292017" y="13513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9" name="円/楕円 66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70" name="テキスト ボックス 669"/>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85151</xdr:rowOff>
    </xdr:from>
    <xdr:to>
      <xdr:col>20</xdr:col>
      <xdr:colOff>9525</xdr:colOff>
      <xdr:row>79</xdr:row>
      <xdr:rowOff>15301</xdr:rowOff>
    </xdr:to>
    <xdr:sp macro="" textlink="">
      <xdr:nvSpPr>
        <xdr:cNvPr id="671" name="円/楕円 670"/>
        <xdr:cNvSpPr/>
      </xdr:nvSpPr>
      <xdr:spPr>
        <a:xfrm>
          <a:off x="13652500" y="134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6428</xdr:rowOff>
    </xdr:from>
    <xdr:ext cx="313932" cy="259045"/>
    <xdr:sp macro="" textlink="">
      <xdr:nvSpPr>
        <xdr:cNvPr id="672" name="テキスト ボックス 671"/>
        <xdr:cNvSpPr txBox="1"/>
      </xdr:nvSpPr>
      <xdr:spPr>
        <a:xfrm>
          <a:off x="13546333" y="13550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79573</xdr:rowOff>
    </xdr:from>
    <xdr:to>
      <xdr:col>18</xdr:col>
      <xdr:colOff>492125</xdr:colOff>
      <xdr:row>79</xdr:row>
      <xdr:rowOff>9723</xdr:rowOff>
    </xdr:to>
    <xdr:sp macro="" textlink="">
      <xdr:nvSpPr>
        <xdr:cNvPr id="673" name="円/楕円 672"/>
        <xdr:cNvSpPr/>
      </xdr:nvSpPr>
      <xdr:spPr>
        <a:xfrm>
          <a:off x="12763500" y="1345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850</xdr:rowOff>
    </xdr:from>
    <xdr:ext cx="378565" cy="259045"/>
    <xdr:sp macro="" textlink="">
      <xdr:nvSpPr>
        <xdr:cNvPr id="674" name="テキスト ボックス 673"/>
        <xdr:cNvSpPr txBox="1"/>
      </xdr:nvSpPr>
      <xdr:spPr>
        <a:xfrm>
          <a:off x="12625017" y="13545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5" name="テキスト ボックス 68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7" name="テキスト ボックス 686"/>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5" name="テキスト ボックス 69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56262</xdr:rowOff>
    </xdr:from>
    <xdr:to>
      <xdr:col>23</xdr:col>
      <xdr:colOff>516889</xdr:colOff>
      <xdr:row>99</xdr:row>
      <xdr:rowOff>11472</xdr:rowOff>
    </xdr:to>
    <xdr:cxnSp macro="">
      <xdr:nvCxnSpPr>
        <xdr:cNvPr id="701" name="直線コネクタ 700"/>
        <xdr:cNvCxnSpPr/>
      </xdr:nvCxnSpPr>
      <xdr:spPr>
        <a:xfrm flipV="1">
          <a:off x="16317595" y="15658212"/>
          <a:ext cx="1269" cy="132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15299</xdr:rowOff>
    </xdr:from>
    <xdr:ext cx="534377" cy="259045"/>
    <xdr:sp macro="" textlink="">
      <xdr:nvSpPr>
        <xdr:cNvPr id="702" name="公債費最小値テキスト"/>
        <xdr:cNvSpPr txBox="1"/>
      </xdr:nvSpPr>
      <xdr:spPr>
        <a:xfrm>
          <a:off x="16370300" y="1698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25,353</a:t>
          </a:r>
          <a:endParaRPr kumimoji="1" lang="ja-JP" altLang="en-US" sz="1000" b="1">
            <a:latin typeface="ＭＳ Ｐゴシック"/>
          </a:endParaRPr>
        </a:p>
      </xdr:txBody>
    </xdr:sp>
    <xdr:clientData/>
  </xdr:oneCellAnchor>
  <xdr:twoCellAnchor>
    <xdr:from>
      <xdr:col>23</xdr:col>
      <xdr:colOff>428625</xdr:colOff>
      <xdr:row>99</xdr:row>
      <xdr:rowOff>11472</xdr:rowOff>
    </xdr:from>
    <xdr:to>
      <xdr:col>23</xdr:col>
      <xdr:colOff>606425</xdr:colOff>
      <xdr:row>99</xdr:row>
      <xdr:rowOff>11472</xdr:rowOff>
    </xdr:to>
    <xdr:cxnSp macro="">
      <xdr:nvCxnSpPr>
        <xdr:cNvPr id="703" name="直線コネクタ 702"/>
        <xdr:cNvCxnSpPr/>
      </xdr:nvCxnSpPr>
      <xdr:spPr>
        <a:xfrm>
          <a:off x="16230600" y="16985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2939</xdr:rowOff>
    </xdr:from>
    <xdr:ext cx="599010" cy="259045"/>
    <xdr:sp macro="" textlink="">
      <xdr:nvSpPr>
        <xdr:cNvPr id="704" name="公債費最大値テキスト"/>
        <xdr:cNvSpPr txBox="1"/>
      </xdr:nvSpPr>
      <xdr:spPr>
        <a:xfrm>
          <a:off x="16370300" y="1543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106,610</a:t>
          </a:r>
          <a:endParaRPr kumimoji="1" lang="ja-JP" altLang="en-US" sz="1000" b="1">
            <a:latin typeface="ＭＳ Ｐゴシック"/>
          </a:endParaRPr>
        </a:p>
      </xdr:txBody>
    </xdr:sp>
    <xdr:clientData/>
  </xdr:oneCellAnchor>
  <xdr:twoCellAnchor>
    <xdr:from>
      <xdr:col>23</xdr:col>
      <xdr:colOff>428625</xdr:colOff>
      <xdr:row>91</xdr:row>
      <xdr:rowOff>56262</xdr:rowOff>
    </xdr:from>
    <xdr:to>
      <xdr:col>23</xdr:col>
      <xdr:colOff>606425</xdr:colOff>
      <xdr:row>91</xdr:row>
      <xdr:rowOff>56262</xdr:rowOff>
    </xdr:to>
    <xdr:cxnSp macro="">
      <xdr:nvCxnSpPr>
        <xdr:cNvPr id="705" name="直線コネクタ 704"/>
        <xdr:cNvCxnSpPr/>
      </xdr:nvCxnSpPr>
      <xdr:spPr>
        <a:xfrm>
          <a:off x="16230600" y="15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169108</xdr:rowOff>
    </xdr:from>
    <xdr:to>
      <xdr:col>23</xdr:col>
      <xdr:colOff>517525</xdr:colOff>
      <xdr:row>99</xdr:row>
      <xdr:rowOff>11472</xdr:rowOff>
    </xdr:to>
    <xdr:cxnSp macro="">
      <xdr:nvCxnSpPr>
        <xdr:cNvPr id="706" name="直線コネクタ 705"/>
        <xdr:cNvCxnSpPr/>
      </xdr:nvCxnSpPr>
      <xdr:spPr>
        <a:xfrm>
          <a:off x="15481300" y="16971208"/>
          <a:ext cx="8382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137527</xdr:rowOff>
    </xdr:from>
    <xdr:ext cx="534377" cy="259045"/>
    <xdr:sp macro="" textlink="">
      <xdr:nvSpPr>
        <xdr:cNvPr id="707" name="公債費平均値テキスト"/>
        <xdr:cNvSpPr txBox="1"/>
      </xdr:nvSpPr>
      <xdr:spPr>
        <a:xfrm>
          <a:off x="16370300" y="159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78,923</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114650</xdr:rowOff>
    </xdr:from>
    <xdr:to>
      <xdr:col>23</xdr:col>
      <xdr:colOff>568325</xdr:colOff>
      <xdr:row>94</xdr:row>
      <xdr:rowOff>44800</xdr:rowOff>
    </xdr:to>
    <xdr:sp macro="" textlink="">
      <xdr:nvSpPr>
        <xdr:cNvPr id="708" name="フローチャート : 判断 707"/>
        <xdr:cNvSpPr/>
      </xdr:nvSpPr>
      <xdr:spPr>
        <a:xfrm>
          <a:off x="162687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143097</xdr:rowOff>
    </xdr:from>
    <xdr:to>
      <xdr:col>22</xdr:col>
      <xdr:colOff>365125</xdr:colOff>
      <xdr:row>98</xdr:row>
      <xdr:rowOff>169108</xdr:rowOff>
    </xdr:to>
    <xdr:cxnSp macro="">
      <xdr:nvCxnSpPr>
        <xdr:cNvPr id="709" name="直線コネクタ 708"/>
        <xdr:cNvCxnSpPr/>
      </xdr:nvCxnSpPr>
      <xdr:spPr>
        <a:xfrm>
          <a:off x="14592300" y="16945197"/>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141216</xdr:rowOff>
    </xdr:from>
    <xdr:to>
      <xdr:col>22</xdr:col>
      <xdr:colOff>415925</xdr:colOff>
      <xdr:row>94</xdr:row>
      <xdr:rowOff>71366</xdr:rowOff>
    </xdr:to>
    <xdr:sp macro="" textlink="">
      <xdr:nvSpPr>
        <xdr:cNvPr id="710" name="フローチャート : 判断 709"/>
        <xdr:cNvSpPr/>
      </xdr:nvSpPr>
      <xdr:spPr>
        <a:xfrm>
          <a:off x="15430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87893</xdr:rowOff>
    </xdr:from>
    <xdr:ext cx="534377" cy="259045"/>
    <xdr:sp macro="" textlink="">
      <xdr:nvSpPr>
        <xdr:cNvPr id="711" name="テキスト ボックス 710"/>
        <xdr:cNvSpPr txBox="1"/>
      </xdr:nvSpPr>
      <xdr:spPr>
        <a:xfrm>
          <a:off x="15214111" y="158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91139</xdr:rowOff>
    </xdr:from>
    <xdr:to>
      <xdr:col>21</xdr:col>
      <xdr:colOff>161925</xdr:colOff>
      <xdr:row>98</xdr:row>
      <xdr:rowOff>143097</xdr:rowOff>
    </xdr:to>
    <xdr:cxnSp macro="">
      <xdr:nvCxnSpPr>
        <xdr:cNvPr id="712" name="直線コネクタ 711"/>
        <xdr:cNvCxnSpPr/>
      </xdr:nvCxnSpPr>
      <xdr:spPr>
        <a:xfrm>
          <a:off x="13703300" y="16893239"/>
          <a:ext cx="889000" cy="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59492</xdr:rowOff>
    </xdr:from>
    <xdr:to>
      <xdr:col>21</xdr:col>
      <xdr:colOff>212725</xdr:colOff>
      <xdr:row>94</xdr:row>
      <xdr:rowOff>161092</xdr:rowOff>
    </xdr:to>
    <xdr:sp macro="" textlink="">
      <xdr:nvSpPr>
        <xdr:cNvPr id="713" name="フローチャート : 判断 712"/>
        <xdr:cNvSpPr/>
      </xdr:nvSpPr>
      <xdr:spPr>
        <a:xfrm>
          <a:off x="14541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6169</xdr:rowOff>
    </xdr:from>
    <xdr:ext cx="534377" cy="259045"/>
    <xdr:sp macro="" textlink="">
      <xdr:nvSpPr>
        <xdr:cNvPr id="714" name="テキスト ボックス 713"/>
        <xdr:cNvSpPr txBox="1"/>
      </xdr:nvSpPr>
      <xdr:spPr>
        <a:xfrm>
          <a:off x="14325111" y="1595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88429</xdr:rowOff>
    </xdr:from>
    <xdr:to>
      <xdr:col>19</xdr:col>
      <xdr:colOff>644525</xdr:colOff>
      <xdr:row>98</xdr:row>
      <xdr:rowOff>91139</xdr:rowOff>
    </xdr:to>
    <xdr:cxnSp macro="">
      <xdr:nvCxnSpPr>
        <xdr:cNvPr id="715" name="直線コネクタ 714"/>
        <xdr:cNvCxnSpPr/>
      </xdr:nvCxnSpPr>
      <xdr:spPr>
        <a:xfrm>
          <a:off x="12814300" y="16890529"/>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7012</xdr:rowOff>
    </xdr:from>
    <xdr:to>
      <xdr:col>20</xdr:col>
      <xdr:colOff>9525</xdr:colOff>
      <xdr:row>94</xdr:row>
      <xdr:rowOff>108612</xdr:rowOff>
    </xdr:to>
    <xdr:sp macro="" textlink="">
      <xdr:nvSpPr>
        <xdr:cNvPr id="716" name="フローチャート : 判断 715"/>
        <xdr:cNvSpPr/>
      </xdr:nvSpPr>
      <xdr:spPr>
        <a:xfrm>
          <a:off x="13652500" y="1612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125139</xdr:rowOff>
    </xdr:from>
    <xdr:ext cx="534377" cy="259045"/>
    <xdr:sp macro="" textlink="">
      <xdr:nvSpPr>
        <xdr:cNvPr id="717" name="テキスト ボックス 716"/>
        <xdr:cNvSpPr txBox="1"/>
      </xdr:nvSpPr>
      <xdr:spPr>
        <a:xfrm>
          <a:off x="13436111" y="1589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151716</xdr:rowOff>
    </xdr:from>
    <xdr:to>
      <xdr:col>18</xdr:col>
      <xdr:colOff>492125</xdr:colOff>
      <xdr:row>94</xdr:row>
      <xdr:rowOff>81866</xdr:rowOff>
    </xdr:to>
    <xdr:sp macro="" textlink="">
      <xdr:nvSpPr>
        <xdr:cNvPr id="718" name="フローチャート : 判断 717"/>
        <xdr:cNvSpPr/>
      </xdr:nvSpPr>
      <xdr:spPr>
        <a:xfrm>
          <a:off x="12763500" y="160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98393</xdr:rowOff>
    </xdr:from>
    <xdr:ext cx="534377" cy="259045"/>
    <xdr:sp macro="" textlink="">
      <xdr:nvSpPr>
        <xdr:cNvPr id="719" name="テキスト ボックス 718"/>
        <xdr:cNvSpPr txBox="1"/>
      </xdr:nvSpPr>
      <xdr:spPr>
        <a:xfrm>
          <a:off x="12547111" y="158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132122</xdr:rowOff>
    </xdr:from>
    <xdr:to>
      <xdr:col>23</xdr:col>
      <xdr:colOff>568325</xdr:colOff>
      <xdr:row>99</xdr:row>
      <xdr:rowOff>62272</xdr:rowOff>
    </xdr:to>
    <xdr:sp macro="" textlink="">
      <xdr:nvSpPr>
        <xdr:cNvPr id="725" name="円/楕円 724"/>
        <xdr:cNvSpPr/>
      </xdr:nvSpPr>
      <xdr:spPr>
        <a:xfrm>
          <a:off x="16268700" y="169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47049</xdr:rowOff>
    </xdr:from>
    <xdr:ext cx="534377" cy="259045"/>
    <xdr:sp macro="" textlink="">
      <xdr:nvSpPr>
        <xdr:cNvPr id="726" name="公債費該当値テキスト"/>
        <xdr:cNvSpPr txBox="1"/>
      </xdr:nvSpPr>
      <xdr:spPr>
        <a:xfrm>
          <a:off x="16370300" y="168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25,353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118308</xdr:rowOff>
    </xdr:from>
    <xdr:to>
      <xdr:col>22</xdr:col>
      <xdr:colOff>415925</xdr:colOff>
      <xdr:row>99</xdr:row>
      <xdr:rowOff>48458</xdr:rowOff>
    </xdr:to>
    <xdr:sp macro="" textlink="">
      <xdr:nvSpPr>
        <xdr:cNvPr id="727" name="円/楕円 726"/>
        <xdr:cNvSpPr/>
      </xdr:nvSpPr>
      <xdr:spPr>
        <a:xfrm>
          <a:off x="15430500" y="169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39585</xdr:rowOff>
    </xdr:from>
    <xdr:ext cx="534377" cy="259045"/>
    <xdr:sp macro="" textlink="">
      <xdr:nvSpPr>
        <xdr:cNvPr id="728" name="テキスト ボックス 727"/>
        <xdr:cNvSpPr txBox="1"/>
      </xdr:nvSpPr>
      <xdr:spPr>
        <a:xfrm>
          <a:off x="15214111" y="1701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92297</xdr:rowOff>
    </xdr:from>
    <xdr:to>
      <xdr:col>21</xdr:col>
      <xdr:colOff>212725</xdr:colOff>
      <xdr:row>99</xdr:row>
      <xdr:rowOff>22447</xdr:rowOff>
    </xdr:to>
    <xdr:sp macro="" textlink="">
      <xdr:nvSpPr>
        <xdr:cNvPr id="729" name="円/楕円 728"/>
        <xdr:cNvSpPr/>
      </xdr:nvSpPr>
      <xdr:spPr>
        <a:xfrm>
          <a:off x="14541500" y="1689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13574</xdr:rowOff>
    </xdr:from>
    <xdr:ext cx="534377" cy="259045"/>
    <xdr:sp macro="" textlink="">
      <xdr:nvSpPr>
        <xdr:cNvPr id="730" name="テキスト ボックス 729"/>
        <xdr:cNvSpPr txBox="1"/>
      </xdr:nvSpPr>
      <xdr:spPr>
        <a:xfrm>
          <a:off x="14325111" y="1698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40339</xdr:rowOff>
    </xdr:from>
    <xdr:to>
      <xdr:col>20</xdr:col>
      <xdr:colOff>9525</xdr:colOff>
      <xdr:row>98</xdr:row>
      <xdr:rowOff>141939</xdr:rowOff>
    </xdr:to>
    <xdr:sp macro="" textlink="">
      <xdr:nvSpPr>
        <xdr:cNvPr id="731" name="円/楕円 730"/>
        <xdr:cNvSpPr/>
      </xdr:nvSpPr>
      <xdr:spPr>
        <a:xfrm>
          <a:off x="13652500" y="168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133066</xdr:rowOff>
    </xdr:from>
    <xdr:ext cx="534377" cy="259045"/>
    <xdr:sp macro="" textlink="">
      <xdr:nvSpPr>
        <xdr:cNvPr id="732" name="テキスト ボックス 731"/>
        <xdr:cNvSpPr txBox="1"/>
      </xdr:nvSpPr>
      <xdr:spPr>
        <a:xfrm>
          <a:off x="13436111" y="1693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37629</xdr:rowOff>
    </xdr:from>
    <xdr:to>
      <xdr:col>18</xdr:col>
      <xdr:colOff>492125</xdr:colOff>
      <xdr:row>98</xdr:row>
      <xdr:rowOff>139229</xdr:rowOff>
    </xdr:to>
    <xdr:sp macro="" textlink="">
      <xdr:nvSpPr>
        <xdr:cNvPr id="733" name="円/楕円 732"/>
        <xdr:cNvSpPr/>
      </xdr:nvSpPr>
      <xdr:spPr>
        <a:xfrm>
          <a:off x="12763500" y="1683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130356</xdr:rowOff>
    </xdr:from>
    <xdr:ext cx="534377" cy="259045"/>
    <xdr:sp macro="" textlink="">
      <xdr:nvSpPr>
        <xdr:cNvPr id="734" name="テキスト ボックス 733"/>
        <xdr:cNvSpPr txBox="1"/>
      </xdr:nvSpPr>
      <xdr:spPr>
        <a:xfrm>
          <a:off x="12547111" y="1693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48" name="テキスト ボックス 74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50" name="テキスト ボックス 74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52" name="テキスト ボックス 75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54" name="テキスト ボックス 753"/>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56" name="テキスト ボックス 75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8" name="テキスト ボックス 75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38463</xdr:rowOff>
    </xdr:from>
    <xdr:to>
      <xdr:col>32</xdr:col>
      <xdr:colOff>186689</xdr:colOff>
      <xdr:row>39</xdr:row>
      <xdr:rowOff>98878</xdr:rowOff>
    </xdr:to>
    <xdr:cxnSp macro="">
      <xdr:nvCxnSpPr>
        <xdr:cNvPr id="760" name="直線コネクタ 759"/>
        <xdr:cNvCxnSpPr/>
      </xdr:nvCxnSpPr>
      <xdr:spPr>
        <a:xfrm flipV="1">
          <a:off x="22159595" y="5353413"/>
          <a:ext cx="1269"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6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156590</xdr:rowOff>
    </xdr:from>
    <xdr:ext cx="378565" cy="259045"/>
    <xdr:sp macro="" textlink="">
      <xdr:nvSpPr>
        <xdr:cNvPr id="763" name="諸支出金最大値テキスト"/>
        <xdr:cNvSpPr txBox="1"/>
      </xdr:nvSpPr>
      <xdr:spPr>
        <a:xfrm>
          <a:off x="22212300" y="512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32</xdr:col>
      <xdr:colOff>98425</xdr:colOff>
      <xdr:row>31</xdr:row>
      <xdr:rowOff>38463</xdr:rowOff>
    </xdr:from>
    <xdr:to>
      <xdr:col>32</xdr:col>
      <xdr:colOff>276225</xdr:colOff>
      <xdr:row>31</xdr:row>
      <xdr:rowOff>38463</xdr:rowOff>
    </xdr:to>
    <xdr:cxnSp macro="">
      <xdr:nvCxnSpPr>
        <xdr:cNvPr id="764" name="直線コネクタ 763"/>
        <xdr:cNvCxnSpPr/>
      </xdr:nvCxnSpPr>
      <xdr:spPr>
        <a:xfrm>
          <a:off x="22072600" y="53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48260</xdr:rowOff>
    </xdr:from>
    <xdr:to>
      <xdr:col>32</xdr:col>
      <xdr:colOff>187325</xdr:colOff>
      <xdr:row>39</xdr:row>
      <xdr:rowOff>98878</xdr:rowOff>
    </xdr:to>
    <xdr:cxnSp macro="">
      <xdr:nvCxnSpPr>
        <xdr:cNvPr id="765" name="直線コネクタ 764"/>
        <xdr:cNvCxnSpPr/>
      </xdr:nvCxnSpPr>
      <xdr:spPr>
        <a:xfrm>
          <a:off x="21323300" y="673481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144434</xdr:rowOff>
    </xdr:from>
    <xdr:ext cx="378565" cy="259045"/>
    <xdr:sp macro="" textlink="">
      <xdr:nvSpPr>
        <xdr:cNvPr id="766" name="諸支出金平均値テキスト"/>
        <xdr:cNvSpPr txBox="1"/>
      </xdr:nvSpPr>
      <xdr:spPr>
        <a:xfrm>
          <a:off x="22212300" y="6316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121557</xdr:rowOff>
    </xdr:from>
    <xdr:to>
      <xdr:col>32</xdr:col>
      <xdr:colOff>238125</xdr:colOff>
      <xdr:row>38</xdr:row>
      <xdr:rowOff>51707</xdr:rowOff>
    </xdr:to>
    <xdr:sp macro="" textlink="">
      <xdr:nvSpPr>
        <xdr:cNvPr id="767" name="フローチャート : 判断 766"/>
        <xdr:cNvSpPr/>
      </xdr:nvSpPr>
      <xdr:spPr>
        <a:xfrm>
          <a:off x="22110700" y="646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48260</xdr:rowOff>
    </xdr:from>
    <xdr:to>
      <xdr:col>31</xdr:col>
      <xdr:colOff>34925</xdr:colOff>
      <xdr:row>39</xdr:row>
      <xdr:rowOff>98878</xdr:rowOff>
    </xdr:to>
    <xdr:cxnSp macro="">
      <xdr:nvCxnSpPr>
        <xdr:cNvPr id="768" name="直線コネクタ 767"/>
        <xdr:cNvCxnSpPr/>
      </xdr:nvCxnSpPr>
      <xdr:spPr>
        <a:xfrm flipV="1">
          <a:off x="20434300" y="673481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150949</xdr:rowOff>
    </xdr:from>
    <xdr:to>
      <xdr:col>31</xdr:col>
      <xdr:colOff>85725</xdr:colOff>
      <xdr:row>38</xdr:row>
      <xdr:rowOff>81099</xdr:rowOff>
    </xdr:to>
    <xdr:sp macro="" textlink="">
      <xdr:nvSpPr>
        <xdr:cNvPr id="769" name="フローチャート : 判断 768"/>
        <xdr:cNvSpPr/>
      </xdr:nvSpPr>
      <xdr:spPr>
        <a:xfrm>
          <a:off x="21272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97626</xdr:rowOff>
    </xdr:from>
    <xdr:ext cx="378565" cy="259045"/>
    <xdr:sp macro="" textlink="">
      <xdr:nvSpPr>
        <xdr:cNvPr id="770" name="テキスト ボックス 769"/>
        <xdr:cNvSpPr txBox="1"/>
      </xdr:nvSpPr>
      <xdr:spPr>
        <a:xfrm>
          <a:off x="21134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48078</xdr:rowOff>
    </xdr:from>
    <xdr:to>
      <xdr:col>29</xdr:col>
      <xdr:colOff>568325</xdr:colOff>
      <xdr:row>38</xdr:row>
      <xdr:rowOff>149678</xdr:rowOff>
    </xdr:to>
    <xdr:sp macro="" textlink="">
      <xdr:nvSpPr>
        <xdr:cNvPr id="772" name="フローチャート : 判断 771"/>
        <xdr:cNvSpPr/>
      </xdr:nvSpPr>
      <xdr:spPr>
        <a:xfrm>
          <a:off x="203835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166205</xdr:rowOff>
    </xdr:from>
    <xdr:ext cx="378565" cy="259045"/>
    <xdr:sp macro="" textlink="">
      <xdr:nvSpPr>
        <xdr:cNvPr id="773" name="テキスト ボックス 772"/>
        <xdr:cNvSpPr txBox="1"/>
      </xdr:nvSpPr>
      <xdr:spPr>
        <a:xfrm>
          <a:off x="20245017" y="633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111760</xdr:rowOff>
    </xdr:from>
    <xdr:to>
      <xdr:col>28</xdr:col>
      <xdr:colOff>365125</xdr:colOff>
      <xdr:row>39</xdr:row>
      <xdr:rowOff>41910</xdr:rowOff>
    </xdr:to>
    <xdr:sp macro="" textlink="">
      <xdr:nvSpPr>
        <xdr:cNvPr id="775" name="フローチャート : 判断 774"/>
        <xdr:cNvSpPr/>
      </xdr:nvSpPr>
      <xdr:spPr>
        <a:xfrm>
          <a:off x="19494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58437</xdr:rowOff>
    </xdr:from>
    <xdr:ext cx="313932" cy="259045"/>
    <xdr:sp macro="" textlink="">
      <xdr:nvSpPr>
        <xdr:cNvPr id="776" name="テキスト ボックス 775"/>
        <xdr:cNvSpPr txBox="1"/>
      </xdr:nvSpPr>
      <xdr:spPr>
        <a:xfrm>
          <a:off x="19388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108494</xdr:rowOff>
    </xdr:from>
    <xdr:to>
      <xdr:col>27</xdr:col>
      <xdr:colOff>161925</xdr:colOff>
      <xdr:row>39</xdr:row>
      <xdr:rowOff>38644</xdr:rowOff>
    </xdr:to>
    <xdr:sp macro="" textlink="">
      <xdr:nvSpPr>
        <xdr:cNvPr id="777" name="フローチャート : 判断 776"/>
        <xdr:cNvSpPr/>
      </xdr:nvSpPr>
      <xdr:spPr>
        <a:xfrm>
          <a:off x="18605500" y="662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55171</xdr:rowOff>
    </xdr:from>
    <xdr:ext cx="313932" cy="259045"/>
    <xdr:sp macro="" textlink="">
      <xdr:nvSpPr>
        <xdr:cNvPr id="778" name="テキスト ボックス 777"/>
        <xdr:cNvSpPr txBox="1"/>
      </xdr:nvSpPr>
      <xdr:spPr>
        <a:xfrm>
          <a:off x="18499333" y="6398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84" name="円/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8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168910</xdr:rowOff>
    </xdr:from>
    <xdr:to>
      <xdr:col>31</xdr:col>
      <xdr:colOff>85725</xdr:colOff>
      <xdr:row>39</xdr:row>
      <xdr:rowOff>99060</xdr:rowOff>
    </xdr:to>
    <xdr:sp macro="" textlink="">
      <xdr:nvSpPr>
        <xdr:cNvPr id="786" name="円/楕円 785"/>
        <xdr:cNvSpPr/>
      </xdr:nvSpPr>
      <xdr:spPr>
        <a:xfrm>
          <a:off x="21272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90187</xdr:rowOff>
    </xdr:from>
    <xdr:ext cx="313932" cy="259045"/>
    <xdr:sp macro="" textlink="">
      <xdr:nvSpPr>
        <xdr:cNvPr id="787" name="テキスト ボックス 786"/>
        <xdr:cNvSpPr txBox="1"/>
      </xdr:nvSpPr>
      <xdr:spPr>
        <a:xfrm>
          <a:off x="21166333" y="677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8" name="円/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9" name="テキスト ボックス 78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90" name="円/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91" name="テキスト ボックス 79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92" name="円/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93" name="テキスト ボックス 79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フローチャート :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8" name="フローチャート :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9" name="テキスト ボックス 81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21" name="フローチャート :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22" name="テキスト ボックス 82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24" name="フローチャート :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25" name="テキスト ボックス 82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フローチャート :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7" name="テキスト ボックス 82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33" name="円/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35" name="円/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36" name="テキスト ボックス 83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7" name="円/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8" name="テキスト ボックス 83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9" name="円/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40" name="テキスト ボックス 83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41" name="円/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42" name="テキスト ボックス 84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議会費及び教育費を除いた全ての目的別歳出において，類似団体平均を下回っている。前年度と比較し上昇の大きい</a:t>
          </a:r>
          <a:r>
            <a:rPr lang="ja-JP" altLang="ja-JP" sz="1200">
              <a:solidFill>
                <a:schemeClr val="dk1"/>
              </a:solidFill>
              <a:effectLst/>
              <a:latin typeface="+mn-lt"/>
              <a:ea typeface="+mn-ea"/>
              <a:cs typeface="+mn-cs"/>
            </a:rPr>
            <a:t>教育費</a:t>
          </a:r>
          <a:r>
            <a:rPr lang="ja-JP" altLang="en-US" sz="1200">
              <a:solidFill>
                <a:schemeClr val="dk1"/>
              </a:solidFill>
              <a:effectLst/>
              <a:latin typeface="+mn-lt"/>
              <a:ea typeface="+mn-ea"/>
              <a:cs typeface="+mn-cs"/>
            </a:rPr>
            <a:t>については</a:t>
          </a:r>
          <a:r>
            <a:rPr lang="ja-JP" altLang="ja-JP" sz="1200">
              <a:solidFill>
                <a:schemeClr val="dk1"/>
              </a:solidFill>
              <a:effectLst/>
              <a:latin typeface="+mn-lt"/>
              <a:ea typeface="+mn-ea"/>
              <a:cs typeface="+mn-cs"/>
            </a:rPr>
            <a:t>住民一人当たり７１，８４５円となっており，類似団体平均を大幅に上回っている。これは平成２７～２９年度までの</a:t>
          </a:r>
          <a:r>
            <a:rPr lang="ja-JP" altLang="en-US" sz="1200">
              <a:solidFill>
                <a:schemeClr val="dk1"/>
              </a:solidFill>
              <a:effectLst/>
              <a:latin typeface="+mn-lt"/>
              <a:ea typeface="+mn-ea"/>
              <a:cs typeface="+mn-cs"/>
            </a:rPr>
            <a:t>中</a:t>
          </a:r>
          <a:r>
            <a:rPr lang="ja-JP" altLang="ja-JP" sz="1200">
              <a:solidFill>
                <a:schemeClr val="dk1"/>
              </a:solidFill>
              <a:effectLst/>
              <a:latin typeface="+mn-lt"/>
              <a:ea typeface="+mn-ea"/>
              <a:cs typeface="+mn-cs"/>
            </a:rPr>
            <a:t>学校校舎建設事業の影響によるもので，平成２９年度は外構工事を残すのみとなるが，今後，給食センター施設の更新事業があるため，教育費は類似団体平均を上回ることが予想される。</a:t>
          </a:r>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財政調整基金残高については年々上昇傾向にあり，平成２８年度末現在高では平成２４年度末現在高と比較して約３．４６ポイント増の１７．７１％となっている。今後，積立状況の公表や，基金の効率的な管理・運用に努めていく</a:t>
          </a:r>
          <a:r>
            <a:rPr lang="ja-JP" altLang="en-US" sz="1200">
              <a:solidFill>
                <a:schemeClr val="dk1"/>
              </a:solidFill>
              <a:effectLst/>
              <a:latin typeface="+mn-lt"/>
              <a:ea typeface="+mn-ea"/>
              <a:cs typeface="+mn-cs"/>
            </a:rPr>
            <a:t>が，</a:t>
          </a:r>
          <a:r>
            <a:rPr lang="ja-JP" altLang="ja-JP" sz="1200">
              <a:solidFill>
                <a:schemeClr val="dk1"/>
              </a:solidFill>
              <a:effectLst/>
              <a:latin typeface="+mn-lt"/>
              <a:ea typeface="+mn-ea"/>
              <a:cs typeface="+mn-cs"/>
            </a:rPr>
            <a:t>大規模災害等の備えのため，適正規模の積立ては必要と考えられる</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また，実質収支額については標準財政規模に対して概ね９％前後で推移しており，３～５％が適当であるとされる中，今後もこのような数値で継続していくものと思われる。実質単年度収支については前年度に比べて１．８５ポイント低下しているが，単年度収支が前年度より減となったためと考えら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全ての会計において各年度で赤字は発生しておらず，連結実質赤字比率は算出されない状況である。今後は各会計とも独立採算の原則に立ち返り，国民健康保険などについても歳出に見合った保険料の適正化を図り，また，下水道事業，農業集落排水事業での地方債発行を抑制するなど，普通会計の負担を軽減するように努める。</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9074780</v>
      </c>
      <c r="BO4" s="381"/>
      <c r="BP4" s="381"/>
      <c r="BQ4" s="381"/>
      <c r="BR4" s="381"/>
      <c r="BS4" s="381"/>
      <c r="BT4" s="381"/>
      <c r="BU4" s="382"/>
      <c r="BV4" s="380">
        <v>8513274</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9.1</v>
      </c>
      <c r="CU4" s="387"/>
      <c r="CV4" s="387"/>
      <c r="CW4" s="387"/>
      <c r="CX4" s="387"/>
      <c r="CY4" s="387"/>
      <c r="CZ4" s="387"/>
      <c r="DA4" s="388"/>
      <c r="DB4" s="386">
        <v>10.4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8575969</v>
      </c>
      <c r="BO5" s="418"/>
      <c r="BP5" s="418"/>
      <c r="BQ5" s="418"/>
      <c r="BR5" s="418"/>
      <c r="BS5" s="418"/>
      <c r="BT5" s="418"/>
      <c r="BU5" s="419"/>
      <c r="BV5" s="417">
        <v>7957891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86.8</v>
      </c>
      <c r="CU5" s="415"/>
      <c r="CV5" s="415"/>
      <c r="CW5" s="415"/>
      <c r="CX5" s="415"/>
      <c r="CY5" s="415"/>
      <c r="CZ5" s="415"/>
      <c r="DA5" s="416"/>
      <c r="DB5" s="414">
        <v>85.6</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498811</v>
      </c>
      <c r="BO6" s="418"/>
      <c r="BP6" s="418"/>
      <c r="BQ6" s="418"/>
      <c r="BR6" s="418"/>
      <c r="BS6" s="418"/>
      <c r="BT6" s="418"/>
      <c r="BU6" s="419"/>
      <c r="BV6" s="417">
        <v>555383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92.1</v>
      </c>
      <c r="CU6" s="455"/>
      <c r="CV6" s="455"/>
      <c r="CW6" s="455"/>
      <c r="CX6" s="455"/>
      <c r="CY6" s="455"/>
      <c r="CZ6" s="455"/>
      <c r="DA6" s="456"/>
      <c r="DB6" s="454">
        <v>91.8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30735</v>
      </c>
      <c r="BO7" s="418"/>
      <c r="BP7" s="418"/>
      <c r="BQ7" s="418"/>
      <c r="BR7" s="418"/>
      <c r="BS7" s="418"/>
      <c r="BT7" s="418"/>
      <c r="BU7" s="419"/>
      <c r="BV7" s="417">
        <v>8201</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5134278</v>
      </c>
      <c r="CU7" s="418"/>
      <c r="CV7" s="418"/>
      <c r="CW7" s="418"/>
      <c r="CX7" s="418"/>
      <c r="CY7" s="418"/>
      <c r="CZ7" s="418"/>
      <c r="DA7" s="419"/>
      <c r="DB7" s="417">
        <v>5245094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468076</v>
      </c>
      <c r="BO8" s="418"/>
      <c r="BP8" s="418"/>
      <c r="BQ8" s="418"/>
      <c r="BR8" s="418"/>
      <c r="BS8" s="418"/>
      <c r="BT8" s="418"/>
      <c r="BU8" s="419"/>
      <c r="BV8" s="417">
        <v>547182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0.57999999999999996</v>
      </c>
      <c r="CU8" s="458"/>
      <c r="CV8" s="458"/>
      <c r="CW8" s="458"/>
      <c r="CX8" s="458"/>
      <c r="CY8" s="458"/>
      <c r="CZ8" s="458"/>
      <c r="DA8" s="459"/>
      <c r="DB8" s="457">
        <v>0.57999999999999996</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22021</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-79106</v>
      </c>
      <c r="BO9" s="418"/>
      <c r="BP9" s="418"/>
      <c r="BQ9" s="418"/>
      <c r="BR9" s="418"/>
      <c r="BS9" s="418"/>
      <c r="BT9" s="418"/>
      <c r="BU9" s="419"/>
      <c r="BV9" s="417">
        <v>3049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9.1999999999999993</v>
      </c>
      <c r="CU9" s="415"/>
      <c r="CV9" s="415"/>
      <c r="CW9" s="415"/>
      <c r="CX9" s="415"/>
      <c r="CY9" s="415"/>
      <c r="CZ9" s="415"/>
      <c r="DA9" s="416"/>
      <c r="DB9" s="414">
        <v>9.6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23106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133000</v>
      </c>
      <c r="BO10" s="418"/>
      <c r="BP10" s="418"/>
      <c r="BQ10" s="418"/>
      <c r="BR10" s="418"/>
      <c r="BS10" s="418"/>
      <c r="BT10" s="418"/>
      <c r="BU10" s="419"/>
      <c r="BV10" s="417">
        <v>9000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22763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137100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21652</v>
      </c>
      <c r="S13" s="499"/>
      <c r="T13" s="499"/>
      <c r="U13" s="499"/>
      <c r="V13" s="500"/>
      <c r="W13" s="433" t="s">
        <v>124</v>
      </c>
      <c r="X13" s="434"/>
      <c r="Y13" s="434"/>
      <c r="Z13" s="434"/>
      <c r="AA13" s="434"/>
      <c r="AB13" s="424"/>
      <c r="AC13" s="468">
        <v>2360</v>
      </c>
      <c r="AD13" s="469"/>
      <c r="AE13" s="469"/>
      <c r="AF13" s="469"/>
      <c r="AG13" s="508"/>
      <c r="AH13" s="468">
        <v>2444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-83206</v>
      </c>
      <c r="BO13" s="418"/>
      <c r="BP13" s="418"/>
      <c r="BQ13" s="418"/>
      <c r="BR13" s="418"/>
      <c r="BS13" s="418"/>
      <c r="BT13" s="418"/>
      <c r="BU13" s="419"/>
      <c r="BV13" s="417">
        <v>12049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7.7</v>
      </c>
      <c r="CU13" s="415"/>
      <c r="CV13" s="415"/>
      <c r="CW13" s="415"/>
      <c r="CX13" s="415"/>
      <c r="CY13" s="415"/>
      <c r="CZ13" s="415"/>
      <c r="DA13" s="416"/>
      <c r="DB13" s="414">
        <v>9.5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22901</v>
      </c>
      <c r="S14" s="499"/>
      <c r="T14" s="499"/>
      <c r="U14" s="499"/>
      <c r="V14" s="500"/>
      <c r="W14" s="407"/>
      <c r="X14" s="408"/>
      <c r="Y14" s="408"/>
      <c r="Z14" s="408"/>
      <c r="AA14" s="408"/>
      <c r="AB14" s="397"/>
      <c r="AC14" s="501">
        <v>20.6</v>
      </c>
      <c r="AD14" s="502"/>
      <c r="AE14" s="502"/>
      <c r="AF14" s="502"/>
      <c r="AG14" s="503"/>
      <c r="AH14" s="501">
        <v>21.2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74</v>
      </c>
      <c r="CU14" s="513"/>
      <c r="CV14" s="513"/>
      <c r="CW14" s="513"/>
      <c r="CX14" s="513"/>
      <c r="CY14" s="513"/>
      <c r="CZ14" s="513"/>
      <c r="DA14" s="514"/>
      <c r="DB14" s="512">
        <v>61.9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21946</v>
      </c>
      <c r="S15" s="499"/>
      <c r="T15" s="499"/>
      <c r="U15" s="499"/>
      <c r="V15" s="500"/>
      <c r="W15" s="433" t="s">
        <v>131</v>
      </c>
      <c r="X15" s="434"/>
      <c r="Y15" s="434"/>
      <c r="Z15" s="434"/>
      <c r="AA15" s="434"/>
      <c r="AB15" s="424"/>
      <c r="AC15" s="468">
        <v>4131</v>
      </c>
      <c r="AD15" s="469"/>
      <c r="AE15" s="469"/>
      <c r="AF15" s="469"/>
      <c r="AG15" s="508"/>
      <c r="AH15" s="468">
        <v>4159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2490402</v>
      </c>
      <c r="BO15" s="381"/>
      <c r="BP15" s="381"/>
      <c r="BQ15" s="381"/>
      <c r="BR15" s="381"/>
      <c r="BS15" s="381"/>
      <c r="BT15" s="381"/>
      <c r="BU15" s="382"/>
      <c r="BV15" s="380">
        <v>2454728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36</v>
      </c>
      <c r="AD16" s="502"/>
      <c r="AE16" s="502"/>
      <c r="AF16" s="502"/>
      <c r="AG16" s="503"/>
      <c r="AH16" s="501">
        <v>36.1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4196828</v>
      </c>
      <c r="BO16" s="418"/>
      <c r="BP16" s="418"/>
      <c r="BQ16" s="418"/>
      <c r="BR16" s="418"/>
      <c r="BS16" s="418"/>
      <c r="BT16" s="418"/>
      <c r="BU16" s="419"/>
      <c r="BV16" s="417">
        <v>4230113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4987</v>
      </c>
      <c r="AD17" s="469"/>
      <c r="AE17" s="469"/>
      <c r="AF17" s="469"/>
      <c r="AG17" s="508"/>
      <c r="AH17" s="468">
        <v>4930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3130371</v>
      </c>
      <c r="BO17" s="418"/>
      <c r="BP17" s="418"/>
      <c r="BQ17" s="418"/>
      <c r="BR17" s="418"/>
      <c r="BS17" s="418"/>
      <c r="BT17" s="418"/>
      <c r="BU17" s="419"/>
      <c r="BV17" s="417">
        <v>3107680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58.99</v>
      </c>
      <c r="M18" s="530"/>
      <c r="N18" s="530"/>
      <c r="O18" s="530"/>
      <c r="P18" s="530"/>
      <c r="Q18" s="530"/>
      <c r="R18" s="531"/>
      <c r="S18" s="531"/>
      <c r="T18" s="531"/>
      <c r="U18" s="531"/>
      <c r="V18" s="532"/>
      <c r="W18" s="435"/>
      <c r="X18" s="436"/>
      <c r="Y18" s="436"/>
      <c r="Z18" s="436"/>
      <c r="AA18" s="436"/>
      <c r="AB18" s="427"/>
      <c r="AC18" s="533">
        <v>43.4</v>
      </c>
      <c r="AD18" s="534"/>
      <c r="AE18" s="534"/>
      <c r="AF18" s="534"/>
      <c r="AG18" s="535"/>
      <c r="AH18" s="533">
        <v>42.7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4552884</v>
      </c>
      <c r="BO18" s="418"/>
      <c r="BP18" s="418"/>
      <c r="BQ18" s="418"/>
      <c r="BR18" s="418"/>
      <c r="BS18" s="418"/>
      <c r="BT18" s="418"/>
      <c r="BU18" s="419"/>
      <c r="BV18" s="417">
        <v>4571959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373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6255541</v>
      </c>
      <c r="BO19" s="418"/>
      <c r="BP19" s="418"/>
      <c r="BQ19" s="418"/>
      <c r="BR19" s="418"/>
      <c r="BS19" s="418"/>
      <c r="BT19" s="418"/>
      <c r="BU19" s="419"/>
      <c r="BV19" s="417">
        <v>6257271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6799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7715141</v>
      </c>
      <c r="BO23" s="418"/>
      <c r="BP23" s="418"/>
      <c r="BQ23" s="418"/>
      <c r="BR23" s="418"/>
      <c r="BS23" s="418"/>
      <c r="BT23" s="418"/>
      <c r="BU23" s="419"/>
      <c r="BV23" s="417">
        <v>7298198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8000</v>
      </c>
      <c r="R24" s="469"/>
      <c r="S24" s="469"/>
      <c r="T24" s="469"/>
      <c r="U24" s="469"/>
      <c r="V24" s="508"/>
      <c r="W24" s="563"/>
      <c r="X24" s="551"/>
      <c r="Y24" s="552"/>
      <c r="Z24" s="467" t="s">
        <v>155</v>
      </c>
      <c r="AA24" s="447"/>
      <c r="AB24" s="447"/>
      <c r="AC24" s="447"/>
      <c r="AD24" s="447"/>
      <c r="AE24" s="447"/>
      <c r="AF24" s="447"/>
      <c r="AG24" s="448"/>
      <c r="AH24" s="468">
        <v>152</v>
      </c>
      <c r="AI24" s="469"/>
      <c r="AJ24" s="469"/>
      <c r="AK24" s="469"/>
      <c r="AL24" s="508"/>
      <c r="AM24" s="468">
        <v>473784</v>
      </c>
      <c r="AN24" s="469"/>
      <c r="AO24" s="469"/>
      <c r="AP24" s="469"/>
      <c r="AQ24" s="469"/>
      <c r="AR24" s="508"/>
      <c r="AS24" s="468">
        <v>3117</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7640926</v>
      </c>
      <c r="BO24" s="418"/>
      <c r="BP24" s="418"/>
      <c r="BQ24" s="418"/>
      <c r="BR24" s="418"/>
      <c r="BS24" s="418"/>
      <c r="BT24" s="418"/>
      <c r="BU24" s="419"/>
      <c r="BV24" s="417">
        <v>7190169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6030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389742</v>
      </c>
      <c r="BO25" s="381"/>
      <c r="BP25" s="381"/>
      <c r="BQ25" s="381"/>
      <c r="BR25" s="381"/>
      <c r="BS25" s="381"/>
      <c r="BT25" s="381"/>
      <c r="BU25" s="382"/>
      <c r="BV25" s="380">
        <v>447956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5720</v>
      </c>
      <c r="R26" s="469"/>
      <c r="S26" s="469"/>
      <c r="T26" s="469"/>
      <c r="U26" s="469"/>
      <c r="V26" s="508"/>
      <c r="W26" s="563"/>
      <c r="X26" s="551"/>
      <c r="Y26" s="552"/>
      <c r="Z26" s="467" t="s">
        <v>161</v>
      </c>
      <c r="AA26" s="573"/>
      <c r="AB26" s="573"/>
      <c r="AC26" s="573"/>
      <c r="AD26" s="573"/>
      <c r="AE26" s="573"/>
      <c r="AF26" s="573"/>
      <c r="AG26" s="574"/>
      <c r="AH26" s="468">
        <v>7</v>
      </c>
      <c r="AI26" s="469"/>
      <c r="AJ26" s="469"/>
      <c r="AK26" s="469"/>
      <c r="AL26" s="508"/>
      <c r="AM26" s="468">
        <v>15743</v>
      </c>
      <c r="AN26" s="469"/>
      <c r="AO26" s="469"/>
      <c r="AP26" s="469"/>
      <c r="AQ26" s="469"/>
      <c r="AR26" s="508"/>
      <c r="AS26" s="468">
        <v>2249</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3560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118055</v>
      </c>
      <c r="BO27" s="587"/>
      <c r="BP27" s="587"/>
      <c r="BQ27" s="587"/>
      <c r="BR27" s="587"/>
      <c r="BS27" s="587"/>
      <c r="BT27" s="587"/>
      <c r="BU27" s="588"/>
      <c r="BV27" s="586">
        <v>296599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3120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909402</v>
      </c>
      <c r="BO28" s="381"/>
      <c r="BP28" s="381"/>
      <c r="BQ28" s="381"/>
      <c r="BR28" s="381"/>
      <c r="BS28" s="381"/>
      <c r="BT28" s="381"/>
      <c r="BU28" s="382"/>
      <c r="BV28" s="380">
        <v>913502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12</v>
      </c>
      <c r="M29" s="469"/>
      <c r="N29" s="469"/>
      <c r="O29" s="469"/>
      <c r="P29" s="508"/>
      <c r="Q29" s="468">
        <v>2950</v>
      </c>
      <c r="R29" s="469"/>
      <c r="S29" s="469"/>
      <c r="T29" s="469"/>
      <c r="U29" s="469"/>
      <c r="V29" s="508"/>
      <c r="W29" s="564"/>
      <c r="X29" s="565"/>
      <c r="Y29" s="566"/>
      <c r="Z29" s="467" t="s">
        <v>171</v>
      </c>
      <c r="AA29" s="447"/>
      <c r="AB29" s="447"/>
      <c r="AC29" s="447"/>
      <c r="AD29" s="447"/>
      <c r="AE29" s="447"/>
      <c r="AF29" s="447"/>
      <c r="AG29" s="448"/>
      <c r="AH29" s="468">
        <v>152</v>
      </c>
      <c r="AI29" s="469"/>
      <c r="AJ29" s="469"/>
      <c r="AK29" s="469"/>
      <c r="AL29" s="508"/>
      <c r="AM29" s="468">
        <v>473784</v>
      </c>
      <c r="AN29" s="469"/>
      <c r="AO29" s="469"/>
      <c r="AP29" s="469"/>
      <c r="AQ29" s="469"/>
      <c r="AR29" s="508"/>
      <c r="AS29" s="468">
        <v>3117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164096</v>
      </c>
      <c r="BO29" s="418"/>
      <c r="BP29" s="418"/>
      <c r="BQ29" s="418"/>
      <c r="BR29" s="418"/>
      <c r="BS29" s="418"/>
      <c r="BT29" s="418"/>
      <c r="BU29" s="419"/>
      <c r="BV29" s="417">
        <v>164096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1187519</v>
      </c>
      <c r="BO30" s="587"/>
      <c r="BP30" s="587"/>
      <c r="BQ30" s="587"/>
      <c r="BR30" s="587"/>
      <c r="BS30" s="587"/>
      <c r="BT30" s="587"/>
      <c r="BU30" s="588"/>
      <c r="BV30" s="586">
        <v>1331919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茨城県市町村総合事務組合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八千代町ふるさと公社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茨城県市町村総合事務組合　県民交通災害共済事業特別会計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八千代町土地開発公社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中央土地区画整理事業特別会計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茨城租税債権管理機構</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介護保険特別会計（介護サービス事業勘定）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茨城県後期高齢者医療広域連合　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茨城県後期高齢者医療広域連合　後期高齢医療特別会計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茨城西南地方広域市町村圏事務組合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茨城西南地方広域市町村圏事務組合　利根老人ホーム事業特別会計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茨城西南地方広域市町村圏事務組合　特殊湛水防除事業特別会計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下妻地方広域事務組合　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下妻地方広域事務組合　フィットネスパーク・きぬ特別会計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528</v>
      </c>
      <c r="D34" s="1184"/>
      <c r="E34" s="1185"/>
      <c r="F34" s="32">
        <v>15.55</v>
      </c>
      <c r="G34" s="33">
        <v>16.190000000000001</v>
      </c>
      <c r="H34" s="33">
        <v>17.66</v>
      </c>
      <c r="I34" s="33">
        <v>19.690000000000001</v>
      </c>
      <c r="J34" s="34">
        <v>23.04</v>
      </c>
      <c r="K34" s="22"/>
      <c r="L34" s="22"/>
      <c r="M34" s="22"/>
      <c r="N34" s="22"/>
      <c r="O34" s="22"/>
      <c r="P34" s="22"/>
    </row>
    <row r="35" spans="1:16" ht="39" customHeight="1">
      <c r="A35" s="22"/>
      <c r="B35" s="35"/>
      <c r="C35" s="1178" t="s">
        <v>529</v>
      </c>
      <c r="D35" s="1179"/>
      <c r="E35" s="1180"/>
      <c r="F35" s="36">
        <v>8.7200000000000006</v>
      </c>
      <c r="G35" s="37">
        <v>9.66</v>
      </c>
      <c r="H35" s="37">
        <v>10.6</v>
      </c>
      <c r="I35" s="37">
        <v>10.43</v>
      </c>
      <c r="J35" s="38">
        <v>9.11</v>
      </c>
      <c r="K35" s="22"/>
      <c r="L35" s="22"/>
      <c r="M35" s="22"/>
      <c r="N35" s="22"/>
      <c r="O35" s="22"/>
      <c r="P35" s="22"/>
    </row>
    <row r="36" spans="1:16" ht="39" customHeight="1">
      <c r="A36" s="22"/>
      <c r="B36" s="35"/>
      <c r="C36" s="1178" t="s">
        <v>530</v>
      </c>
      <c r="D36" s="1179"/>
      <c r="E36" s="1180"/>
      <c r="F36" s="36">
        <v>3.97</v>
      </c>
      <c r="G36" s="37">
        <v>2.2599999999999998</v>
      </c>
      <c r="H36" s="37">
        <v>1.71</v>
      </c>
      <c r="I36" s="37">
        <v>1.85</v>
      </c>
      <c r="J36" s="38">
        <v>3.97</v>
      </c>
      <c r="K36" s="22"/>
      <c r="L36" s="22"/>
      <c r="M36" s="22"/>
      <c r="N36" s="22"/>
      <c r="O36" s="22"/>
      <c r="P36" s="22"/>
    </row>
    <row r="37" spans="1:16" ht="39" customHeight="1">
      <c r="A37" s="22"/>
      <c r="B37" s="35"/>
      <c r="C37" s="1178" t="s">
        <v>531</v>
      </c>
      <c r="D37" s="1179"/>
      <c r="E37" s="1180"/>
      <c r="F37" s="36">
        <v>0.66</v>
      </c>
      <c r="G37" s="37">
        <v>0.99</v>
      </c>
      <c r="H37" s="37">
        <v>1.05</v>
      </c>
      <c r="I37" s="37">
        <v>1.56</v>
      </c>
      <c r="J37" s="38">
        <v>2</v>
      </c>
      <c r="K37" s="22"/>
      <c r="L37" s="22"/>
      <c r="M37" s="22"/>
      <c r="N37" s="22"/>
      <c r="O37" s="22"/>
      <c r="P37" s="22"/>
    </row>
    <row r="38" spans="1:16" ht="39" customHeight="1">
      <c r="A38" s="22"/>
      <c r="B38" s="35"/>
      <c r="C38" s="1178" t="s">
        <v>532</v>
      </c>
      <c r="D38" s="1179"/>
      <c r="E38" s="1180"/>
      <c r="F38" s="36">
        <v>2.31</v>
      </c>
      <c r="G38" s="37">
        <v>1.4</v>
      </c>
      <c r="H38" s="37">
        <v>1.19</v>
      </c>
      <c r="I38" s="37">
        <v>1.28</v>
      </c>
      <c r="J38" s="38">
        <v>1.41</v>
      </c>
      <c r="K38" s="22"/>
      <c r="L38" s="22"/>
      <c r="M38" s="22"/>
      <c r="N38" s="22"/>
      <c r="O38" s="22"/>
      <c r="P38" s="22"/>
    </row>
    <row r="39" spans="1:16" ht="39" customHeight="1">
      <c r="A39" s="22"/>
      <c r="B39" s="35"/>
      <c r="C39" s="1178" t="s">
        <v>533</v>
      </c>
      <c r="D39" s="1179"/>
      <c r="E39" s="1180"/>
      <c r="F39" s="36">
        <v>0.17</v>
      </c>
      <c r="G39" s="37">
        <v>0.23</v>
      </c>
      <c r="H39" s="37">
        <v>0.16</v>
      </c>
      <c r="I39" s="37">
        <v>0.17</v>
      </c>
      <c r="J39" s="38">
        <v>0.2</v>
      </c>
      <c r="K39" s="22"/>
      <c r="L39" s="22"/>
      <c r="M39" s="22"/>
      <c r="N39" s="22"/>
      <c r="O39" s="22"/>
      <c r="P39" s="22"/>
    </row>
    <row r="40" spans="1:16" ht="39" customHeight="1">
      <c r="A40" s="22"/>
      <c r="B40" s="35"/>
      <c r="C40" s="1178" t="s">
        <v>534</v>
      </c>
      <c r="D40" s="1179"/>
      <c r="E40" s="1180"/>
      <c r="F40" s="36">
        <v>7.0000000000000007E-2</v>
      </c>
      <c r="G40" s="37">
        <v>0.06</v>
      </c>
      <c r="H40" s="37">
        <v>0.06</v>
      </c>
      <c r="I40" s="37">
        <v>7.0000000000000007E-2</v>
      </c>
      <c r="J40" s="38">
        <v>7.0000000000000007E-2</v>
      </c>
      <c r="K40" s="22"/>
      <c r="L40" s="22"/>
      <c r="M40" s="22"/>
      <c r="N40" s="22"/>
      <c r="O40" s="22"/>
      <c r="P40" s="22"/>
    </row>
    <row r="41" spans="1:16" ht="39" customHeight="1">
      <c r="A41" s="22"/>
      <c r="B41" s="35"/>
      <c r="C41" s="1178" t="s">
        <v>535</v>
      </c>
      <c r="D41" s="1179"/>
      <c r="E41" s="1180"/>
      <c r="F41" s="36">
        <v>0.04</v>
      </c>
      <c r="G41" s="37">
        <v>0.04</v>
      </c>
      <c r="H41" s="37">
        <v>0.08</v>
      </c>
      <c r="I41" s="37">
        <v>7.0000000000000007E-2</v>
      </c>
      <c r="J41" s="38">
        <v>7.0000000000000007E-2</v>
      </c>
      <c r="K41" s="22"/>
      <c r="L41" s="22"/>
      <c r="M41" s="22"/>
      <c r="N41" s="22"/>
      <c r="O41" s="22"/>
      <c r="P41" s="22"/>
    </row>
    <row r="42" spans="1:16" ht="39" customHeight="1">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537</v>
      </c>
      <c r="D43" s="1182"/>
      <c r="E43" s="1183"/>
      <c r="F43" s="41">
        <v>0.01</v>
      </c>
      <c r="G43" s="42">
        <v>0.01</v>
      </c>
      <c r="H43" s="42">
        <v>0.01</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700</v>
      </c>
      <c r="L45" s="60">
        <v>689</v>
      </c>
      <c r="M45" s="60">
        <v>604</v>
      </c>
      <c r="N45" s="60">
        <v>560</v>
      </c>
      <c r="O45" s="61">
        <v>535</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252</v>
      </c>
      <c r="L48" s="64">
        <v>277</v>
      </c>
      <c r="M48" s="64">
        <v>277</v>
      </c>
      <c r="N48" s="64">
        <v>290</v>
      </c>
      <c r="O48" s="65">
        <v>292</v>
      </c>
      <c r="P48" s="48"/>
      <c r="Q48" s="48"/>
      <c r="R48" s="48"/>
      <c r="S48" s="48"/>
      <c r="T48" s="48"/>
      <c r="U48" s="48"/>
    </row>
    <row r="49" spans="1:21" ht="30.75" customHeight="1">
      <c r="A49" s="48"/>
      <c r="B49" s="1196"/>
      <c r="C49" s="1197"/>
      <c r="D49" s="62"/>
      <c r="E49" s="1188" t="s">
        <v>16</v>
      </c>
      <c r="F49" s="1188"/>
      <c r="G49" s="1188"/>
      <c r="H49" s="1188"/>
      <c r="I49" s="1188"/>
      <c r="J49" s="1189"/>
      <c r="K49" s="63">
        <v>150</v>
      </c>
      <c r="L49" s="64">
        <v>122</v>
      </c>
      <c r="M49" s="64">
        <v>67</v>
      </c>
      <c r="N49" s="64">
        <v>51</v>
      </c>
      <c r="O49" s="65">
        <v>19</v>
      </c>
      <c r="P49" s="48"/>
      <c r="Q49" s="48"/>
      <c r="R49" s="48"/>
      <c r="S49" s="48"/>
      <c r="T49" s="48"/>
      <c r="U49" s="48"/>
    </row>
    <row r="50" spans="1:21" ht="30.75" customHeight="1">
      <c r="A50" s="48"/>
      <c r="B50" s="1196"/>
      <c r="C50" s="1197"/>
      <c r="D50" s="62"/>
      <c r="E50" s="1188" t="s">
        <v>17</v>
      </c>
      <c r="F50" s="1188"/>
      <c r="G50" s="1188"/>
      <c r="H50" s="1188"/>
      <c r="I50" s="1188"/>
      <c r="J50" s="1189"/>
      <c r="K50" s="63">
        <v>53</v>
      </c>
      <c r="L50" s="64">
        <v>48</v>
      </c>
      <c r="M50" s="64">
        <v>44</v>
      </c>
      <c r="N50" s="64">
        <v>39</v>
      </c>
      <c r="O50" s="65">
        <v>33</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v>0</v>
      </c>
      <c r="M51" s="64" t="s">
        <v>482</v>
      </c>
      <c r="N51" s="64" t="s">
        <v>482</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552</v>
      </c>
      <c r="L52" s="64">
        <v>576</v>
      </c>
      <c r="M52" s="64">
        <v>592</v>
      </c>
      <c r="N52" s="64">
        <v>581</v>
      </c>
      <c r="O52" s="65">
        <v>572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603</v>
      </c>
      <c r="L53" s="69">
        <v>560</v>
      </c>
      <c r="M53" s="69">
        <v>400</v>
      </c>
      <c r="N53" s="69">
        <v>359</v>
      </c>
      <c r="O53" s="70">
        <v>307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2" t="s">
        <v>24</v>
      </c>
      <c r="C41" s="1203"/>
      <c r="D41" s="81"/>
      <c r="E41" s="1208" t="s">
        <v>25</v>
      </c>
      <c r="F41" s="1208"/>
      <c r="G41" s="1208"/>
      <c r="H41" s="1209"/>
      <c r="I41" s="82">
        <v>6215</v>
      </c>
      <c r="J41" s="83">
        <v>6309</v>
      </c>
      <c r="K41" s="83">
        <v>6709</v>
      </c>
      <c r="L41" s="83">
        <v>6881</v>
      </c>
      <c r="M41" s="84">
        <v>7289</v>
      </c>
    </row>
    <row r="42" spans="2:13" ht="27.75" customHeight="1">
      <c r="B42" s="1204"/>
      <c r="C42" s="1205"/>
      <c r="D42" s="85"/>
      <c r="E42" s="1210" t="s">
        <v>26</v>
      </c>
      <c r="F42" s="1210"/>
      <c r="G42" s="1210"/>
      <c r="H42" s="1211"/>
      <c r="I42" s="86">
        <v>532</v>
      </c>
      <c r="J42" s="87">
        <v>533</v>
      </c>
      <c r="K42" s="87">
        <v>488</v>
      </c>
      <c r="L42" s="87">
        <v>448</v>
      </c>
      <c r="M42" s="88">
        <v>390</v>
      </c>
    </row>
    <row r="43" spans="2:13" ht="27.75" customHeight="1">
      <c r="B43" s="1204"/>
      <c r="C43" s="1205"/>
      <c r="D43" s="85"/>
      <c r="E43" s="1210" t="s">
        <v>27</v>
      </c>
      <c r="F43" s="1210"/>
      <c r="G43" s="1210"/>
      <c r="H43" s="1211"/>
      <c r="I43" s="86">
        <v>4522</v>
      </c>
      <c r="J43" s="87">
        <v>4752</v>
      </c>
      <c r="K43" s="87">
        <v>4808</v>
      </c>
      <c r="L43" s="87">
        <v>4915</v>
      </c>
      <c r="M43" s="88">
        <v>4892</v>
      </c>
    </row>
    <row r="44" spans="2:13" ht="27.75" customHeight="1">
      <c r="B44" s="1204"/>
      <c r="C44" s="1205"/>
      <c r="D44" s="85"/>
      <c r="E44" s="1210" t="s">
        <v>28</v>
      </c>
      <c r="F44" s="1210"/>
      <c r="G44" s="1210"/>
      <c r="H44" s="1211"/>
      <c r="I44" s="86">
        <v>253</v>
      </c>
      <c r="J44" s="87">
        <v>162</v>
      </c>
      <c r="K44" s="87">
        <v>122</v>
      </c>
      <c r="L44" s="87">
        <v>98</v>
      </c>
      <c r="M44" s="88">
        <v>87</v>
      </c>
    </row>
    <row r="45" spans="2:13" ht="27.75" customHeight="1">
      <c r="B45" s="1204"/>
      <c r="C45" s="1205"/>
      <c r="D45" s="85"/>
      <c r="E45" s="1210" t="s">
        <v>29</v>
      </c>
      <c r="F45" s="1210"/>
      <c r="G45" s="1210"/>
      <c r="H45" s="1211"/>
      <c r="I45" s="86">
        <v>1622</v>
      </c>
      <c r="J45" s="87">
        <v>1565</v>
      </c>
      <c r="K45" s="87">
        <v>1417</v>
      </c>
      <c r="L45" s="87">
        <v>1338</v>
      </c>
      <c r="M45" s="88">
        <v>1323</v>
      </c>
    </row>
    <row r="46" spans="2:13" ht="27.75" customHeight="1">
      <c r="B46" s="1204"/>
      <c r="C46" s="1205"/>
      <c r="D46" s="89"/>
      <c r="E46" s="1210" t="s">
        <v>30</v>
      </c>
      <c r="F46" s="1210"/>
      <c r="G46" s="1210"/>
      <c r="H46" s="1211"/>
      <c r="I46" s="86">
        <v>1</v>
      </c>
      <c r="J46" s="87" t="s">
        <v>482</v>
      </c>
      <c r="K46" s="87">
        <v>3</v>
      </c>
      <c r="L46" s="87">
        <v>1</v>
      </c>
      <c r="M46" s="88" t="s">
        <v>482</v>
      </c>
    </row>
    <row r="47" spans="2:13" ht="27.75" customHeight="1">
      <c r="B47" s="1204"/>
      <c r="C47" s="1205"/>
      <c r="D47" s="90"/>
      <c r="E47" s="1212" t="s">
        <v>31</v>
      </c>
      <c r="F47" s="1213"/>
      <c r="G47" s="1213"/>
      <c r="H47" s="1214"/>
      <c r="I47" s="86" t="s">
        <v>482</v>
      </c>
      <c r="J47" s="87" t="s">
        <v>482</v>
      </c>
      <c r="K47" s="87" t="s">
        <v>482</v>
      </c>
      <c r="L47" s="87" t="s">
        <v>482</v>
      </c>
      <c r="M47" s="88" t="s">
        <v>482</v>
      </c>
    </row>
    <row r="48" spans="2:13" ht="27.75" customHeight="1">
      <c r="B48" s="1204"/>
      <c r="C48" s="1205"/>
      <c r="D48" s="85"/>
      <c r="E48" s="1210" t="s">
        <v>32</v>
      </c>
      <c r="F48" s="1210"/>
      <c r="G48" s="1210"/>
      <c r="H48" s="1211"/>
      <c r="I48" s="86" t="s">
        <v>482</v>
      </c>
      <c r="J48" s="87" t="s">
        <v>482</v>
      </c>
      <c r="K48" s="87" t="s">
        <v>482</v>
      </c>
      <c r="L48" s="87" t="s">
        <v>482</v>
      </c>
      <c r="M48" s="88" t="s">
        <v>482</v>
      </c>
    </row>
    <row r="49" spans="2:13" ht="27.75" customHeight="1">
      <c r="B49" s="1206"/>
      <c r="C49" s="1207"/>
      <c r="D49" s="85"/>
      <c r="E49" s="1210" t="s">
        <v>33</v>
      </c>
      <c r="F49" s="1210"/>
      <c r="G49" s="1210"/>
      <c r="H49" s="1211"/>
      <c r="I49" s="86" t="s">
        <v>482</v>
      </c>
      <c r="J49" s="87" t="s">
        <v>482</v>
      </c>
      <c r="K49" s="87" t="s">
        <v>482</v>
      </c>
      <c r="L49" s="87" t="s">
        <v>482</v>
      </c>
      <c r="M49" s="88" t="s">
        <v>482</v>
      </c>
    </row>
    <row r="50" spans="2:13" ht="27.75" customHeight="1">
      <c r="B50" s="1215" t="s">
        <v>34</v>
      </c>
      <c r="C50" s="1216"/>
      <c r="D50" s="91"/>
      <c r="E50" s="1210" t="s">
        <v>35</v>
      </c>
      <c r="F50" s="1210"/>
      <c r="G50" s="1210"/>
      <c r="H50" s="1211"/>
      <c r="I50" s="86">
        <v>2324</v>
      </c>
      <c r="J50" s="87">
        <v>2613</v>
      </c>
      <c r="K50" s="87">
        <v>2588</v>
      </c>
      <c r="L50" s="87">
        <v>2826</v>
      </c>
      <c r="M50" s="88">
        <v>2544</v>
      </c>
    </row>
    <row r="51" spans="2:13" ht="27.75" customHeight="1">
      <c r="B51" s="1204"/>
      <c r="C51" s="1205"/>
      <c r="D51" s="85"/>
      <c r="E51" s="1210" t="s">
        <v>36</v>
      </c>
      <c r="F51" s="1210"/>
      <c r="G51" s="1210"/>
      <c r="H51" s="1211"/>
      <c r="I51" s="86">
        <v>1</v>
      </c>
      <c r="J51" s="87">
        <v>1</v>
      </c>
      <c r="K51" s="87">
        <v>1</v>
      </c>
      <c r="L51" s="87">
        <v>0</v>
      </c>
      <c r="M51" s="88">
        <v>0</v>
      </c>
    </row>
    <row r="52" spans="2:13" ht="27.75" customHeight="1">
      <c r="B52" s="1206"/>
      <c r="C52" s="1207"/>
      <c r="D52" s="85"/>
      <c r="E52" s="1210" t="s">
        <v>37</v>
      </c>
      <c r="F52" s="1210"/>
      <c r="G52" s="1210"/>
      <c r="H52" s="1211"/>
      <c r="I52" s="86">
        <v>7150</v>
      </c>
      <c r="J52" s="87">
        <v>7359</v>
      </c>
      <c r="K52" s="87">
        <v>7741</v>
      </c>
      <c r="L52" s="87">
        <v>7966</v>
      </c>
      <c r="M52" s="88">
        <v>8061</v>
      </c>
    </row>
    <row r="53" spans="2:13" ht="27.75" customHeight="1" thickBot="1">
      <c r="B53" s="1217" t="s">
        <v>38</v>
      </c>
      <c r="C53" s="1218"/>
      <c r="D53" s="92"/>
      <c r="E53" s="1219" t="s">
        <v>39</v>
      </c>
      <c r="F53" s="1219"/>
      <c r="G53" s="1219"/>
      <c r="H53" s="1220"/>
      <c r="I53" s="93">
        <v>3670</v>
      </c>
      <c r="J53" s="94">
        <v>3348</v>
      </c>
      <c r="K53" s="94">
        <v>3216</v>
      </c>
      <c r="L53" s="94">
        <v>2889</v>
      </c>
      <c r="M53" s="95">
        <v>3377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564</v>
      </c>
      <c r="C41" s="248"/>
      <c r="D41" s="248"/>
      <c r="E41" s="248"/>
      <c r="F41" s="248"/>
      <c r="G41" s="248"/>
      <c r="H41" s="248"/>
      <c r="I41" s="248"/>
      <c r="J41" s="248"/>
      <c r="K41" s="248"/>
      <c r="L41" s="248"/>
      <c r="M41" s="248"/>
      <c r="N41" s="248"/>
      <c r="O41" s="248"/>
      <c r="P41" s="249"/>
    </row>
    <row r="42" spans="2:17">
      <c r="B42" s="250"/>
      <c r="C42" s="246"/>
      <c r="D42" s="246"/>
      <c r="E42" s="246"/>
      <c r="F42" s="246"/>
      <c r="G42" s="353" t="s">
        <v>565</v>
      </c>
      <c r="I42" s="354"/>
      <c r="J42" s="354"/>
      <c r="K42" s="354"/>
      <c r="L42" s="246"/>
      <c r="M42" s="246"/>
      <c r="N42" s="246"/>
      <c r="O42" s="246"/>
    </row>
    <row r="43" spans="2:17">
      <c r="B43" s="250"/>
      <c r="C43" s="246"/>
      <c r="D43" s="246"/>
      <c r="E43" s="246"/>
      <c r="F43" s="246"/>
      <c r="G43" s="1221" t="s">
        <v>573</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566</v>
      </c>
    </row>
    <row r="50" spans="1:17">
      <c r="B50" s="250"/>
      <c r="C50" s="246"/>
      <c r="D50" s="246"/>
      <c r="E50" s="246"/>
      <c r="F50" s="246"/>
      <c r="G50" s="1230"/>
      <c r="H50" s="1231"/>
      <c r="I50" s="1231"/>
      <c r="J50" s="1232"/>
      <c r="K50" s="356" t="s">
        <v>522</v>
      </c>
      <c r="L50" s="356" t="s">
        <v>523</v>
      </c>
      <c r="M50" s="356" t="s">
        <v>524</v>
      </c>
      <c r="N50" s="356" t="s">
        <v>525</v>
      </c>
      <c r="O50" s="356" t="s">
        <v>526</v>
      </c>
    </row>
    <row r="51" spans="1:17">
      <c r="B51" s="250"/>
      <c r="C51" s="246"/>
      <c r="D51" s="246"/>
      <c r="E51" s="246"/>
      <c r="F51" s="246"/>
      <c r="G51" s="1233" t="s">
        <v>567</v>
      </c>
      <c r="H51" s="1234"/>
      <c r="I51" s="1239" t="s">
        <v>568</v>
      </c>
      <c r="J51" s="1239"/>
      <c r="K51" s="1241"/>
      <c r="L51" s="1241"/>
      <c r="M51" s="1241"/>
      <c r="N51" s="1242">
        <v>61.9</v>
      </c>
      <c r="O51" s="1242">
        <v>74</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574</v>
      </c>
      <c r="J53" s="1243"/>
      <c r="K53" s="1244"/>
      <c r="L53" s="1244"/>
      <c r="M53" s="1244"/>
      <c r="N53" s="1246">
        <v>46.5</v>
      </c>
      <c r="O53" s="1246">
        <v>51.2</v>
      </c>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569</v>
      </c>
      <c r="H55" s="1248"/>
      <c r="I55" s="1243" t="s">
        <v>568</v>
      </c>
      <c r="J55" s="1243"/>
      <c r="K55" s="1241"/>
      <c r="L55" s="1241"/>
      <c r="M55" s="1241"/>
      <c r="N55" s="1242">
        <v>44.6</v>
      </c>
      <c r="O55" s="1242">
        <v>42</v>
      </c>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574</v>
      </c>
      <c r="J57" s="1253"/>
      <c r="K57" s="1244"/>
      <c r="L57" s="1244"/>
      <c r="M57" s="1244"/>
      <c r="N57" s="1246">
        <v>48.9</v>
      </c>
      <c r="O57" s="1246">
        <v>51.1</v>
      </c>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565</v>
      </c>
      <c r="I64" s="354"/>
      <c r="J64" s="354"/>
      <c r="K64" s="354"/>
      <c r="L64" s="246"/>
      <c r="M64" s="246"/>
      <c r="N64" s="246"/>
      <c r="O64" s="246"/>
    </row>
    <row r="65" spans="2:30">
      <c r="B65" s="250"/>
      <c r="C65" s="246"/>
      <c r="D65" s="246"/>
      <c r="E65" s="246"/>
      <c r="F65" s="246"/>
      <c r="G65" s="1221" t="s">
        <v>575</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30"/>
      <c r="H72" s="1231"/>
      <c r="I72" s="1231"/>
      <c r="J72" s="1232"/>
      <c r="K72" s="356" t="s">
        <v>522</v>
      </c>
      <c r="L72" s="356" t="s">
        <v>523</v>
      </c>
      <c r="M72" s="356" t="s">
        <v>524</v>
      </c>
      <c r="N72" s="356" t="s">
        <v>525</v>
      </c>
      <c r="O72" s="356" t="s">
        <v>526</v>
      </c>
    </row>
    <row r="73" spans="2:30">
      <c r="B73" s="250"/>
      <c r="C73" s="246"/>
      <c r="D73" s="246"/>
      <c r="E73" s="246"/>
      <c r="F73" s="246"/>
      <c r="G73" s="1233" t="s">
        <v>567</v>
      </c>
      <c r="H73" s="1234"/>
      <c r="I73" s="1239" t="s">
        <v>568</v>
      </c>
      <c r="J73" s="1239"/>
      <c r="K73" s="1254">
        <v>79.7</v>
      </c>
      <c r="L73" s="1254">
        <v>72</v>
      </c>
      <c r="M73" s="1242">
        <v>70.8</v>
      </c>
      <c r="N73" s="1242">
        <v>61.9</v>
      </c>
      <c r="O73" s="1242">
        <v>74</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572</v>
      </c>
      <c r="J75" s="1243"/>
      <c r="K75" s="1246">
        <v>14.5</v>
      </c>
      <c r="L75" s="1246">
        <v>13.3</v>
      </c>
      <c r="M75" s="1246">
        <v>11.3</v>
      </c>
      <c r="N75" s="1246">
        <v>9.5</v>
      </c>
      <c r="O75" s="1246">
        <v>7.7</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569</v>
      </c>
      <c r="H77" s="1248"/>
      <c r="I77" s="1243" t="s">
        <v>568</v>
      </c>
      <c r="J77" s="1243"/>
      <c r="K77" s="1254">
        <v>59.7</v>
      </c>
      <c r="L77" s="1254">
        <v>51.9</v>
      </c>
      <c r="M77" s="1242">
        <v>46.9</v>
      </c>
      <c r="N77" s="1242">
        <v>44.6</v>
      </c>
      <c r="O77" s="1242">
        <v>42</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572</v>
      </c>
      <c r="J79" s="1253"/>
      <c r="K79" s="1256">
        <v>12.7</v>
      </c>
      <c r="L79" s="1256">
        <v>11.7</v>
      </c>
      <c r="M79" s="1256">
        <v>10.4</v>
      </c>
      <c r="N79" s="1256">
        <v>9.9</v>
      </c>
      <c r="O79" s="1256">
        <v>9.1</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521</v>
      </c>
      <c r="G2" s="113"/>
      <c r="H2" s="114"/>
    </row>
    <row r="3" spans="1:8">
      <c r="A3" s="110" t="s">
        <v>514</v>
      </c>
      <c r="B3" s="115"/>
      <c r="C3" s="116"/>
      <c r="D3" s="117">
        <v>22439</v>
      </c>
      <c r="E3" s="118"/>
      <c r="F3" s="119">
        <v>80577</v>
      </c>
      <c r="G3" s="120"/>
      <c r="H3" s="121"/>
    </row>
    <row r="4" spans="1:8">
      <c r="A4" s="122"/>
      <c r="B4" s="123"/>
      <c r="C4" s="124"/>
      <c r="D4" s="125">
        <v>18408</v>
      </c>
      <c r="E4" s="126"/>
      <c r="F4" s="127">
        <v>36629</v>
      </c>
      <c r="G4" s="128"/>
      <c r="H4" s="129"/>
    </row>
    <row r="5" spans="1:8">
      <c r="A5" s="110" t="s">
        <v>516</v>
      </c>
      <c r="B5" s="115"/>
      <c r="C5" s="116"/>
      <c r="D5" s="117">
        <v>43754</v>
      </c>
      <c r="E5" s="118"/>
      <c r="F5" s="119">
        <v>92698</v>
      </c>
      <c r="G5" s="120"/>
      <c r="H5" s="121"/>
    </row>
    <row r="6" spans="1:8">
      <c r="A6" s="122"/>
      <c r="B6" s="123"/>
      <c r="C6" s="124"/>
      <c r="D6" s="125">
        <v>15365</v>
      </c>
      <c r="E6" s="126"/>
      <c r="F6" s="127">
        <v>45144</v>
      </c>
      <c r="G6" s="128"/>
      <c r="H6" s="129"/>
    </row>
    <row r="7" spans="1:8">
      <c r="A7" s="110" t="s">
        <v>517</v>
      </c>
      <c r="B7" s="115"/>
      <c r="C7" s="116"/>
      <c r="D7" s="117">
        <v>68721</v>
      </c>
      <c r="E7" s="118"/>
      <c r="F7" s="119">
        <v>78556</v>
      </c>
      <c r="G7" s="120"/>
      <c r="H7" s="121"/>
    </row>
    <row r="8" spans="1:8">
      <c r="A8" s="122"/>
      <c r="B8" s="123"/>
      <c r="C8" s="124"/>
      <c r="D8" s="125">
        <v>18952</v>
      </c>
      <c r="E8" s="126"/>
      <c r="F8" s="127">
        <v>40810</v>
      </c>
      <c r="G8" s="128"/>
      <c r="H8" s="129"/>
    </row>
    <row r="9" spans="1:8">
      <c r="A9" s="110" t="s">
        <v>518</v>
      </c>
      <c r="B9" s="115"/>
      <c r="C9" s="116"/>
      <c r="D9" s="117">
        <v>37971</v>
      </c>
      <c r="E9" s="118"/>
      <c r="F9" s="119">
        <v>87924</v>
      </c>
      <c r="G9" s="120"/>
      <c r="H9" s="121"/>
    </row>
    <row r="10" spans="1:8">
      <c r="A10" s="122"/>
      <c r="B10" s="123"/>
      <c r="C10" s="124"/>
      <c r="D10" s="125">
        <v>17946</v>
      </c>
      <c r="E10" s="126"/>
      <c r="F10" s="127">
        <v>43482</v>
      </c>
      <c r="G10" s="128"/>
      <c r="H10" s="129"/>
    </row>
    <row r="11" spans="1:8">
      <c r="A11" s="110" t="s">
        <v>519</v>
      </c>
      <c r="B11" s="115"/>
      <c r="C11" s="116"/>
      <c r="D11" s="117">
        <v>52629</v>
      </c>
      <c r="E11" s="118"/>
      <c r="F11" s="119">
        <v>85078</v>
      </c>
      <c r="G11" s="120"/>
      <c r="H11" s="121"/>
    </row>
    <row r="12" spans="1:8">
      <c r="A12" s="122"/>
      <c r="B12" s="123"/>
      <c r="C12" s="130"/>
      <c r="D12" s="125">
        <v>29720</v>
      </c>
      <c r="E12" s="126"/>
      <c r="F12" s="127">
        <v>45315</v>
      </c>
      <c r="G12" s="128"/>
      <c r="H12" s="129"/>
    </row>
    <row r="13" spans="1:8">
      <c r="A13" s="110"/>
      <c r="B13" s="115"/>
      <c r="C13" s="131"/>
      <c r="D13" s="132">
        <v>45103</v>
      </c>
      <c r="E13" s="133"/>
      <c r="F13" s="134">
        <v>84967</v>
      </c>
      <c r="G13" s="135"/>
      <c r="H13" s="121"/>
    </row>
    <row r="14" spans="1:8">
      <c r="A14" s="122"/>
      <c r="B14" s="123"/>
      <c r="C14" s="124"/>
      <c r="D14" s="125">
        <v>20078</v>
      </c>
      <c r="E14" s="126"/>
      <c r="F14" s="127">
        <v>42276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8.7200000000000006</v>
      </c>
      <c r="C19" s="136">
        <f>ROUND(VALUE(SUBSTITUTE(実質収支比率等に係る経年分析!G$48,"▲","-")),2)</f>
        <v>9.66</v>
      </c>
      <c r="D19" s="136">
        <f>ROUND(VALUE(SUBSTITUTE(実質収支比率等に係る経年分析!H$48,"▲","-")),2)</f>
        <v>10.6</v>
      </c>
      <c r="E19" s="136">
        <f>ROUND(VALUE(SUBSTITUTE(実質収支比率等に係る経年分析!I$48,"▲","-")),2)</f>
        <v>10.43</v>
      </c>
      <c r="F19" s="136">
        <f>ROUND(VALUE(SUBSTITUTE(実質収支比率等に係る経年分析!J$48,"▲","-")),2)</f>
        <v>9.1199999999999992</v>
      </c>
    </row>
    <row r="20" spans="1:11">
      <c r="A20" s="136" t="s">
        <v>44</v>
      </c>
      <c r="B20" s="136">
        <f>ROUND(VALUE(SUBSTITUTE(実質収支比率等に係る経年分析!F$47,"▲","-")),2)</f>
        <v>14.25</v>
      </c>
      <c r="C20" s="136">
        <f>ROUND(VALUE(SUBSTITUTE(実質収支比率等に係る経年分析!G$47,"▲","-")),2)</f>
        <v>15.98</v>
      </c>
      <c r="D20" s="136">
        <f>ROUND(VALUE(SUBSTITUTE(実質収支比率等に係る経年分析!H$47,"▲","-")),2)</f>
        <v>17.62</v>
      </c>
      <c r="E20" s="136">
        <f>ROUND(VALUE(SUBSTITUTE(実質収支比率等に係る経年分析!I$47,"▲","-")),2)</f>
        <v>17.420000000000002</v>
      </c>
      <c r="F20" s="136">
        <f>ROUND(VALUE(SUBSTITUTE(実質収支比率等に係る経年分析!J$47,"▲","-")),2)</f>
        <v>17.71</v>
      </c>
    </row>
    <row r="21" spans="1:11">
      <c r="A21" s="136" t="s">
        <v>45</v>
      </c>
      <c r="B21" s="136">
        <f>IF(ISNUMBER(VALUE(SUBSTITUTE(実質収支比率等に係る経年分析!F$49,"▲","-"))),ROUND(VALUE(SUBSTITUTE(実質収支比率等に係る経年分析!F$49,"▲","-")),2),NA())</f>
        <v>1.65</v>
      </c>
      <c r="C21" s="136">
        <f>IF(ISNUMBER(VALUE(SUBSTITUTE(実質収支比率等に係る経年分析!G$49,"▲","-"))),ROUND(VALUE(SUBSTITUTE(実質収支比率等に係る経年分析!G$49,"▲","-")),2),NA())</f>
        <v>2.97</v>
      </c>
      <c r="D21" s="136">
        <f>IF(ISNUMBER(VALUE(SUBSTITUTE(実質収支比率等に係る経年分析!H$49,"▲","-"))),ROUND(VALUE(SUBSTITUTE(実質収支比率等に係る経年分析!H$49,"▲","-")),2),NA())</f>
        <v>2.14</v>
      </c>
      <c r="E21" s="136">
        <f>IF(ISNUMBER(VALUE(SUBSTITUTE(実質収支比率等に係る経年分析!I$49,"▲","-"))),ROUND(VALUE(SUBSTITUTE(実質収支比率等に係る経年分析!I$49,"▲","-")),2),NA())</f>
        <v>0.23</v>
      </c>
      <c r="F21" s="136">
        <f>IF(ISNUMBER(VALUE(SUBSTITUTE(実質収支比率等に係る経年分析!J$49,"▲","-"))),ROUND(VALUE(SUBSTITUTE(実質収支比率等に係る経年分析!J$49,"▲","-")),2),NA())</f>
        <v>-1.62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c r="A32" s="137" t="str">
        <f>IF(連結実質赤字比率に係る赤字・黒字の構成分析!C$38="",NA(),連結実質赤字比率に係る赤字・黒字の構成分析!C$38)</f>
        <v>中央土地区画整理事業特別会計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2.31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1.41</v>
      </c>
    </row>
    <row r="33" spans="1:16">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2.2599999999999998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3.97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8.7200000000000006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9.66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10.43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9.11</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15.55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16.190000000000001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17.66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19.690000000000001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23.04</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552</v>
      </c>
      <c r="E42" s="138"/>
      <c r="F42" s="138"/>
      <c r="G42" s="138">
        <f>'実質公債費比率（分子）の構造'!L$52</f>
        <v>576</v>
      </c>
      <c r="H42" s="138"/>
      <c r="I42" s="138"/>
      <c r="J42" s="138">
        <f>'実質公債費比率（分子）の構造'!M$52</f>
        <v>592</v>
      </c>
      <c r="K42" s="138"/>
      <c r="L42" s="138"/>
      <c r="M42" s="138">
        <f>'実質公債費比率（分子）の構造'!N$52</f>
        <v>581</v>
      </c>
      <c r="N42" s="138"/>
      <c r="O42" s="138"/>
      <c r="P42" s="138">
        <f>'実質公債費比率（分子）の構造'!O$52</f>
        <v>572</v>
      </c>
    </row>
    <row r="43" spans="1:16">
      <c r="A43" s="138" t="s">
        <v>53</v>
      </c>
      <c r="B43" s="138" t="str">
        <f>'実質公債費比率（分子）の構造'!K$51</f>
        <v>-</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54</v>
      </c>
      <c r="B44" s="138">
        <f>'実質公債費比率（分子）の構造'!K$50</f>
        <v>53</v>
      </c>
      <c r="C44" s="138"/>
      <c r="D44" s="138"/>
      <c r="E44" s="138">
        <f>'実質公債費比率（分子）の構造'!L$50</f>
        <v>48</v>
      </c>
      <c r="F44" s="138"/>
      <c r="G44" s="138"/>
      <c r="H44" s="138">
        <f>'実質公債費比率（分子）の構造'!M$50</f>
        <v>44</v>
      </c>
      <c r="I44" s="138"/>
      <c r="J44" s="138"/>
      <c r="K44" s="138">
        <f>'実質公債費比率（分子）の構造'!N$50</f>
        <v>39</v>
      </c>
      <c r="L44" s="138"/>
      <c r="M44" s="138"/>
      <c r="N44" s="138">
        <f>'実質公債費比率（分子）の構造'!O$50</f>
        <v>33</v>
      </c>
      <c r="O44" s="138"/>
      <c r="P44" s="138"/>
    </row>
    <row r="45" spans="1:16">
      <c r="A45" s="138" t="s">
        <v>55</v>
      </c>
      <c r="B45" s="138">
        <f>'実質公債費比率（分子）の構造'!K$49</f>
        <v>150</v>
      </c>
      <c r="C45" s="138"/>
      <c r="D45" s="138"/>
      <c r="E45" s="138">
        <f>'実質公債費比率（分子）の構造'!L$49</f>
        <v>122</v>
      </c>
      <c r="F45" s="138"/>
      <c r="G45" s="138"/>
      <c r="H45" s="138">
        <f>'実質公債費比率（分子）の構造'!M$49</f>
        <v>67</v>
      </c>
      <c r="I45" s="138"/>
      <c r="J45" s="138"/>
      <c r="K45" s="138">
        <f>'実質公債費比率（分子）の構造'!N$49</f>
        <v>51</v>
      </c>
      <c r="L45" s="138"/>
      <c r="M45" s="138"/>
      <c r="N45" s="138">
        <f>'実質公債費比率（分子）の構造'!O$49</f>
        <v>19</v>
      </c>
      <c r="O45" s="138"/>
      <c r="P45" s="138"/>
    </row>
    <row r="46" spans="1:16">
      <c r="A46" s="138" t="s">
        <v>56</v>
      </c>
      <c r="B46" s="138">
        <f>'実質公債費比率（分子）の構造'!K$48</f>
        <v>252</v>
      </c>
      <c r="C46" s="138"/>
      <c r="D46" s="138"/>
      <c r="E46" s="138">
        <f>'実質公債費比率（分子）の構造'!L$48</f>
        <v>277</v>
      </c>
      <c r="F46" s="138"/>
      <c r="G46" s="138"/>
      <c r="H46" s="138">
        <f>'実質公債費比率（分子）の構造'!M$48</f>
        <v>277</v>
      </c>
      <c r="I46" s="138"/>
      <c r="J46" s="138"/>
      <c r="K46" s="138">
        <f>'実質公債費比率（分子）の構造'!N$48</f>
        <v>290</v>
      </c>
      <c r="L46" s="138"/>
      <c r="M46" s="138"/>
      <c r="N46" s="138">
        <f>'実質公債費比率（分子）の構造'!O$48</f>
        <v>292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700</v>
      </c>
      <c r="C49" s="138"/>
      <c r="D49" s="138"/>
      <c r="E49" s="138">
        <f>'実質公債費比率（分子）の構造'!L$45</f>
        <v>689</v>
      </c>
      <c r="F49" s="138"/>
      <c r="G49" s="138"/>
      <c r="H49" s="138">
        <f>'実質公債費比率（分子）の構造'!M$45</f>
        <v>604</v>
      </c>
      <c r="I49" s="138"/>
      <c r="J49" s="138"/>
      <c r="K49" s="138">
        <f>'実質公債費比率（分子）の構造'!N$45</f>
        <v>560</v>
      </c>
      <c r="L49" s="138"/>
      <c r="M49" s="138"/>
      <c r="N49" s="138">
        <f>'実質公債費比率（分子）の構造'!O$45</f>
        <v>535</v>
      </c>
      <c r="O49" s="138"/>
      <c r="P49" s="138"/>
    </row>
    <row r="50" spans="1:16">
      <c r="A50" s="138" t="s">
        <v>60</v>
      </c>
      <c r="B50" s="138" t="e">
        <f>NA()</f>
        <v>#N/A</v>
      </c>
      <c r="C50" s="138">
        <f>IF(ISNUMBER('実質公債費比率（分子）の構造'!K$53),'実質公債費比率（分子）の構造'!K$53,NA())</f>
        <v>603</v>
      </c>
      <c r="D50" s="138" t="e">
        <f>NA()</f>
        <v>#N/A</v>
      </c>
      <c r="E50" s="138" t="e">
        <f>NA()</f>
        <v>#N/A</v>
      </c>
      <c r="F50" s="138">
        <f>IF(ISNUMBER('実質公債費比率（分子）の構造'!L$53),'実質公債費比率（分子）の構造'!L$53,NA())</f>
        <v>560</v>
      </c>
      <c r="G50" s="138" t="e">
        <f>NA()</f>
        <v>#N/A</v>
      </c>
      <c r="H50" s="138" t="e">
        <f>NA()</f>
        <v>#N/A</v>
      </c>
      <c r="I50" s="138">
        <f>IF(ISNUMBER('実質公債費比率（分子）の構造'!M$53),'実質公債費比率（分子）の構造'!M$53,NA())</f>
        <v>400</v>
      </c>
      <c r="J50" s="138" t="e">
        <f>NA()</f>
        <v>#N/A</v>
      </c>
      <c r="K50" s="138" t="e">
        <f>NA()</f>
        <v>#N/A</v>
      </c>
      <c r="L50" s="138">
        <f>IF(ISNUMBER('実質公債費比率（分子）の構造'!N$53),'実質公債費比率（分子）の構造'!N$53,NA())</f>
        <v>359</v>
      </c>
      <c r="M50" s="138" t="e">
        <f>NA()</f>
        <v>#N/A</v>
      </c>
      <c r="N50" s="138" t="e">
        <f>NA()</f>
        <v>#N/A</v>
      </c>
      <c r="O50" s="138">
        <f>IF(ISNUMBER('実質公債費比率（分子）の構造'!O$53),'実質公債費比率（分子）の構造'!O$53,NA())</f>
        <v>307</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7150</v>
      </c>
      <c r="E56" s="137"/>
      <c r="F56" s="137"/>
      <c r="G56" s="137">
        <f>'将来負担比率（分子）の構造'!J$52</f>
        <v>7359</v>
      </c>
      <c r="H56" s="137"/>
      <c r="I56" s="137"/>
      <c r="J56" s="137">
        <f>'将来負担比率（分子）の構造'!K$52</f>
        <v>7741</v>
      </c>
      <c r="K56" s="137"/>
      <c r="L56" s="137"/>
      <c r="M56" s="137">
        <f>'将来負担比率（分子）の構造'!L$52</f>
        <v>7966</v>
      </c>
      <c r="N56" s="137"/>
      <c r="O56" s="137"/>
      <c r="P56" s="137">
        <f>'将来負担比率（分子）の構造'!M$52</f>
        <v>8061</v>
      </c>
    </row>
    <row r="57" spans="1:16">
      <c r="A57" s="137" t="s">
        <v>36</v>
      </c>
      <c r="B57" s="137"/>
      <c r="C57" s="137"/>
      <c r="D57" s="137">
        <f>'将来負担比率（分子）の構造'!I$51</f>
        <v>1</v>
      </c>
      <c r="E57" s="137"/>
      <c r="F57" s="137"/>
      <c r="G57" s="137">
        <f>'将来負担比率（分子）の構造'!J$51</f>
        <v>1</v>
      </c>
      <c r="H57" s="137"/>
      <c r="I57" s="137"/>
      <c r="J57" s="137">
        <f>'将来負担比率（分子）の構造'!K$51</f>
        <v>1</v>
      </c>
      <c r="K57" s="137"/>
      <c r="L57" s="137"/>
      <c r="M57" s="137">
        <f>'将来負担比率（分子）の構造'!L$51</f>
        <v>0</v>
      </c>
      <c r="N57" s="137"/>
      <c r="O57" s="137"/>
      <c r="P57" s="137">
        <f>'将来負担比率（分子）の構造'!M$51</f>
        <v>0</v>
      </c>
    </row>
    <row r="58" spans="1:16">
      <c r="A58" s="137" t="s">
        <v>35</v>
      </c>
      <c r="B58" s="137"/>
      <c r="C58" s="137"/>
      <c r="D58" s="137">
        <f>'将来負担比率（分子）の構造'!I$50</f>
        <v>2324</v>
      </c>
      <c r="E58" s="137"/>
      <c r="F58" s="137"/>
      <c r="G58" s="137">
        <f>'将来負担比率（分子）の構造'!J$50</f>
        <v>2613</v>
      </c>
      <c r="H58" s="137"/>
      <c r="I58" s="137"/>
      <c r="J58" s="137">
        <f>'将来負担比率（分子）の構造'!K$50</f>
        <v>2588</v>
      </c>
      <c r="K58" s="137"/>
      <c r="L58" s="137"/>
      <c r="M58" s="137">
        <f>'将来負担比率（分子）の構造'!L$50</f>
        <v>2826</v>
      </c>
      <c r="N58" s="137"/>
      <c r="O58" s="137"/>
      <c r="P58" s="137">
        <f>'将来負担比率（分子）の構造'!M$50</f>
        <v>2544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v>
      </c>
      <c r="C61" s="137"/>
      <c r="D61" s="137"/>
      <c r="E61" s="137" t="str">
        <f>'将来負担比率（分子）の構造'!J$46</f>
        <v>-</v>
      </c>
      <c r="F61" s="137"/>
      <c r="G61" s="137"/>
      <c r="H61" s="137">
        <f>'将来負担比率（分子）の構造'!K$46</f>
        <v>3</v>
      </c>
      <c r="I61" s="137"/>
      <c r="J61" s="137"/>
      <c r="K61" s="137">
        <f>'将来負担比率（分子）の構造'!L$46</f>
        <v>1</v>
      </c>
      <c r="L61" s="137"/>
      <c r="M61" s="137"/>
      <c r="N61" s="137" t="str">
        <f>'将来負担比率（分子）の構造'!M$46</f>
        <v>-</v>
      </c>
      <c r="O61" s="137"/>
      <c r="P61" s="137"/>
    </row>
    <row r="62" spans="1:16">
      <c r="A62" s="137" t="s">
        <v>29</v>
      </c>
      <c r="B62" s="137">
        <f>'将来負担比率（分子）の構造'!I$45</f>
        <v>1622</v>
      </c>
      <c r="C62" s="137"/>
      <c r="D62" s="137"/>
      <c r="E62" s="137">
        <f>'将来負担比率（分子）の構造'!J$45</f>
        <v>1565</v>
      </c>
      <c r="F62" s="137"/>
      <c r="G62" s="137"/>
      <c r="H62" s="137">
        <f>'将来負担比率（分子）の構造'!K$45</f>
        <v>1417</v>
      </c>
      <c r="I62" s="137"/>
      <c r="J62" s="137"/>
      <c r="K62" s="137">
        <f>'将来負担比率（分子）の構造'!L$45</f>
        <v>1338</v>
      </c>
      <c r="L62" s="137"/>
      <c r="M62" s="137"/>
      <c r="N62" s="137">
        <f>'将来負担比率（分子）の構造'!M$45</f>
        <v>1323</v>
      </c>
      <c r="O62" s="137"/>
      <c r="P62" s="137"/>
    </row>
    <row r="63" spans="1:16">
      <c r="A63" s="137" t="s">
        <v>28</v>
      </c>
      <c r="B63" s="137">
        <f>'将来負担比率（分子）の構造'!I$44</f>
        <v>253</v>
      </c>
      <c r="C63" s="137"/>
      <c r="D63" s="137"/>
      <c r="E63" s="137">
        <f>'将来負担比率（分子）の構造'!J$44</f>
        <v>162</v>
      </c>
      <c r="F63" s="137"/>
      <c r="G63" s="137"/>
      <c r="H63" s="137">
        <f>'将来負担比率（分子）の構造'!K$44</f>
        <v>122</v>
      </c>
      <c r="I63" s="137"/>
      <c r="J63" s="137"/>
      <c r="K63" s="137">
        <f>'将来負担比率（分子）の構造'!L$44</f>
        <v>98</v>
      </c>
      <c r="L63" s="137"/>
      <c r="M63" s="137"/>
      <c r="N63" s="137">
        <f>'将来負担比率（分子）の構造'!M$44</f>
        <v>87</v>
      </c>
      <c r="O63" s="137"/>
      <c r="P63" s="137"/>
    </row>
    <row r="64" spans="1:16">
      <c r="A64" s="137" t="s">
        <v>27</v>
      </c>
      <c r="B64" s="137">
        <f>'将来負担比率（分子）の構造'!I$43</f>
        <v>4522</v>
      </c>
      <c r="C64" s="137"/>
      <c r="D64" s="137"/>
      <c r="E64" s="137">
        <f>'将来負担比率（分子）の構造'!J$43</f>
        <v>4752</v>
      </c>
      <c r="F64" s="137"/>
      <c r="G64" s="137"/>
      <c r="H64" s="137">
        <f>'将来負担比率（分子）の構造'!K$43</f>
        <v>4808</v>
      </c>
      <c r="I64" s="137"/>
      <c r="J64" s="137"/>
      <c r="K64" s="137">
        <f>'将来負担比率（分子）の構造'!L$43</f>
        <v>4915</v>
      </c>
      <c r="L64" s="137"/>
      <c r="M64" s="137"/>
      <c r="N64" s="137">
        <f>'将来負担比率（分子）の構造'!M$43</f>
        <v>4892</v>
      </c>
      <c r="O64" s="137"/>
      <c r="P64" s="137"/>
    </row>
    <row r="65" spans="1:16">
      <c r="A65" s="137" t="s">
        <v>26</v>
      </c>
      <c r="B65" s="137">
        <f>'将来負担比率（分子）の構造'!I$42</f>
        <v>532</v>
      </c>
      <c r="C65" s="137"/>
      <c r="D65" s="137"/>
      <c r="E65" s="137">
        <f>'将来負担比率（分子）の構造'!J$42</f>
        <v>533</v>
      </c>
      <c r="F65" s="137"/>
      <c r="G65" s="137"/>
      <c r="H65" s="137">
        <f>'将来負担比率（分子）の構造'!K$42</f>
        <v>488</v>
      </c>
      <c r="I65" s="137"/>
      <c r="J65" s="137"/>
      <c r="K65" s="137">
        <f>'将来負担比率（分子）の構造'!L$42</f>
        <v>448</v>
      </c>
      <c r="L65" s="137"/>
      <c r="M65" s="137"/>
      <c r="N65" s="137">
        <f>'将来負担比率（分子）の構造'!M$42</f>
        <v>390</v>
      </c>
      <c r="O65" s="137"/>
      <c r="P65" s="137"/>
    </row>
    <row r="66" spans="1:16">
      <c r="A66" s="137" t="s">
        <v>25</v>
      </c>
      <c r="B66" s="137">
        <f>'将来負担比率（分子）の構造'!I$41</f>
        <v>6215</v>
      </c>
      <c r="C66" s="137"/>
      <c r="D66" s="137"/>
      <c r="E66" s="137">
        <f>'将来負担比率（分子）の構造'!J$41</f>
        <v>6309</v>
      </c>
      <c r="F66" s="137"/>
      <c r="G66" s="137"/>
      <c r="H66" s="137">
        <f>'将来負担比率（分子）の構造'!K$41</f>
        <v>6709</v>
      </c>
      <c r="I66" s="137"/>
      <c r="J66" s="137"/>
      <c r="K66" s="137">
        <f>'将来負担比率（分子）の構造'!L$41</f>
        <v>6881</v>
      </c>
      <c r="L66" s="137"/>
      <c r="M66" s="137"/>
      <c r="N66" s="137">
        <f>'将来負担比率（分子）の構造'!M$41</f>
        <v>7289</v>
      </c>
      <c r="O66" s="137"/>
      <c r="P66" s="137"/>
    </row>
    <row r="67" spans="1:16">
      <c r="A67" s="137" t="s">
        <v>64</v>
      </c>
      <c r="B67" s="137" t="e">
        <f>NA()</f>
        <v>#N/A</v>
      </c>
      <c r="C67" s="137">
        <f>IF(ISNUMBER('将来負担比率（分子）の構造'!I$53), IF('将来負担比率（分子）の構造'!I$53 &lt; 0, 0, '将来負担比率（分子）の構造'!I$53), NA())</f>
        <v>3670</v>
      </c>
      <c r="D67" s="137" t="e">
        <f>NA()</f>
        <v>#N/A</v>
      </c>
      <c r="E67" s="137" t="e">
        <f>NA()</f>
        <v>#N/A</v>
      </c>
      <c r="F67" s="137">
        <f>IF(ISNUMBER('将来負担比率（分子）の構造'!J$53), IF('将来負担比率（分子）の構造'!J$53 &lt; 0, 0, '将来負担比率（分子）の構造'!J$53), NA())</f>
        <v>3348</v>
      </c>
      <c r="G67" s="137" t="e">
        <f>NA()</f>
        <v>#N/A</v>
      </c>
      <c r="H67" s="137" t="e">
        <f>NA()</f>
        <v>#N/A</v>
      </c>
      <c r="I67" s="137">
        <f>IF(ISNUMBER('将来負担比率（分子）の構造'!K$53), IF('将来負担比率（分子）の構造'!K$53 &lt; 0, 0, '将来負担比率（分子）の構造'!K$53), NA())</f>
        <v>3216</v>
      </c>
      <c r="J67" s="137" t="e">
        <f>NA()</f>
        <v>#N/A</v>
      </c>
      <c r="K67" s="137" t="e">
        <f>NA()</f>
        <v>#N/A</v>
      </c>
      <c r="L67" s="137">
        <f>IF(ISNUMBER('将来負担比率（分子）の構造'!L$53), IF('将来負担比率（分子）の構造'!L$53 &lt; 0, 0, '将来負担比率（分子）の構造'!L$53), NA())</f>
        <v>2889</v>
      </c>
      <c r="M67" s="137" t="e">
        <f>NA()</f>
        <v>#N/A</v>
      </c>
      <c r="N67" s="137" t="e">
        <f>NA()</f>
        <v>#N/A</v>
      </c>
      <c r="O67" s="137">
        <f>IF(ISNUMBER('将来負担比率（分子）の構造'!M$53), IF('将来負担比率（分子）の構造'!M$53 &lt; 0, 0, '将来負担比率（分子）の構造'!M$53), NA())</f>
        <v>3377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2692699</v>
      </c>
      <c r="S5" s="615"/>
      <c r="T5" s="615"/>
      <c r="U5" s="615"/>
      <c r="V5" s="615"/>
      <c r="W5" s="615"/>
      <c r="X5" s="615"/>
      <c r="Y5" s="616"/>
      <c r="Z5" s="617">
        <v>29.7</v>
      </c>
      <c r="AA5" s="617"/>
      <c r="AB5" s="617"/>
      <c r="AC5" s="617"/>
      <c r="AD5" s="618">
        <v>2692699</v>
      </c>
      <c r="AE5" s="618"/>
      <c r="AF5" s="618"/>
      <c r="AG5" s="618"/>
      <c r="AH5" s="618"/>
      <c r="AI5" s="618"/>
      <c r="AJ5" s="618"/>
      <c r="AK5" s="618"/>
      <c r="AL5" s="619">
        <v>54.5</v>
      </c>
      <c r="AM5" s="620"/>
      <c r="AN5" s="620"/>
      <c r="AO5" s="621"/>
      <c r="AP5" s="611" t="s">
        <v>210</v>
      </c>
      <c r="AQ5" s="612"/>
      <c r="AR5" s="612"/>
      <c r="AS5" s="612"/>
      <c r="AT5" s="612"/>
      <c r="AU5" s="612"/>
      <c r="AV5" s="612"/>
      <c r="AW5" s="612"/>
      <c r="AX5" s="612"/>
      <c r="AY5" s="612"/>
      <c r="AZ5" s="612"/>
      <c r="BA5" s="612"/>
      <c r="BB5" s="612"/>
      <c r="BC5" s="612"/>
      <c r="BD5" s="612"/>
      <c r="BE5" s="612"/>
      <c r="BF5" s="613"/>
      <c r="BG5" s="625">
        <v>2683940</v>
      </c>
      <c r="BH5" s="626"/>
      <c r="BI5" s="626"/>
      <c r="BJ5" s="626"/>
      <c r="BK5" s="626"/>
      <c r="BL5" s="626"/>
      <c r="BM5" s="626"/>
      <c r="BN5" s="627"/>
      <c r="BO5" s="628">
        <v>99.7</v>
      </c>
      <c r="BP5" s="628"/>
      <c r="BQ5" s="628"/>
      <c r="BR5" s="628"/>
      <c r="BS5" s="629">
        <v>19552</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149175</v>
      </c>
      <c r="S6" s="626"/>
      <c r="T6" s="626"/>
      <c r="U6" s="626"/>
      <c r="V6" s="626"/>
      <c r="W6" s="626"/>
      <c r="X6" s="626"/>
      <c r="Y6" s="627"/>
      <c r="Z6" s="628">
        <v>1.6</v>
      </c>
      <c r="AA6" s="628"/>
      <c r="AB6" s="628"/>
      <c r="AC6" s="628"/>
      <c r="AD6" s="629">
        <v>149175</v>
      </c>
      <c r="AE6" s="629"/>
      <c r="AF6" s="629"/>
      <c r="AG6" s="629"/>
      <c r="AH6" s="629"/>
      <c r="AI6" s="629"/>
      <c r="AJ6" s="629"/>
      <c r="AK6" s="629"/>
      <c r="AL6" s="630">
        <v>3</v>
      </c>
      <c r="AM6" s="631"/>
      <c r="AN6" s="631"/>
      <c r="AO6" s="632"/>
      <c r="AP6" s="622" t="s">
        <v>215</v>
      </c>
      <c r="AQ6" s="623"/>
      <c r="AR6" s="623"/>
      <c r="AS6" s="623"/>
      <c r="AT6" s="623"/>
      <c r="AU6" s="623"/>
      <c r="AV6" s="623"/>
      <c r="AW6" s="623"/>
      <c r="AX6" s="623"/>
      <c r="AY6" s="623"/>
      <c r="AZ6" s="623"/>
      <c r="BA6" s="623"/>
      <c r="BB6" s="623"/>
      <c r="BC6" s="623"/>
      <c r="BD6" s="623"/>
      <c r="BE6" s="623"/>
      <c r="BF6" s="624"/>
      <c r="BG6" s="625">
        <v>2683940</v>
      </c>
      <c r="BH6" s="626"/>
      <c r="BI6" s="626"/>
      <c r="BJ6" s="626"/>
      <c r="BK6" s="626"/>
      <c r="BL6" s="626"/>
      <c r="BM6" s="626"/>
      <c r="BN6" s="627"/>
      <c r="BO6" s="628">
        <v>99.7</v>
      </c>
      <c r="BP6" s="628"/>
      <c r="BQ6" s="628"/>
      <c r="BR6" s="628"/>
      <c r="BS6" s="629">
        <v>19552</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109692</v>
      </c>
      <c r="CS6" s="626"/>
      <c r="CT6" s="626"/>
      <c r="CU6" s="626"/>
      <c r="CV6" s="626"/>
      <c r="CW6" s="626"/>
      <c r="CX6" s="626"/>
      <c r="CY6" s="627"/>
      <c r="CZ6" s="628">
        <v>1.3</v>
      </c>
      <c r="DA6" s="628"/>
      <c r="DB6" s="628"/>
      <c r="DC6" s="628"/>
      <c r="DD6" s="634" t="s">
        <v>217</v>
      </c>
      <c r="DE6" s="626"/>
      <c r="DF6" s="626"/>
      <c r="DG6" s="626"/>
      <c r="DH6" s="626"/>
      <c r="DI6" s="626"/>
      <c r="DJ6" s="626"/>
      <c r="DK6" s="626"/>
      <c r="DL6" s="626"/>
      <c r="DM6" s="626"/>
      <c r="DN6" s="626"/>
      <c r="DO6" s="626"/>
      <c r="DP6" s="627"/>
      <c r="DQ6" s="634">
        <v>109692</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1935</v>
      </c>
      <c r="S7" s="626"/>
      <c r="T7" s="626"/>
      <c r="U7" s="626"/>
      <c r="V7" s="626"/>
      <c r="W7" s="626"/>
      <c r="X7" s="626"/>
      <c r="Y7" s="627"/>
      <c r="Z7" s="628">
        <v>0</v>
      </c>
      <c r="AA7" s="628"/>
      <c r="AB7" s="628"/>
      <c r="AC7" s="628"/>
      <c r="AD7" s="629">
        <v>1935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1104657</v>
      </c>
      <c r="BH7" s="626"/>
      <c r="BI7" s="626"/>
      <c r="BJ7" s="626"/>
      <c r="BK7" s="626"/>
      <c r="BL7" s="626"/>
      <c r="BM7" s="626"/>
      <c r="BN7" s="627"/>
      <c r="BO7" s="628">
        <v>41</v>
      </c>
      <c r="BP7" s="628"/>
      <c r="BQ7" s="628"/>
      <c r="BR7" s="628"/>
      <c r="BS7" s="629">
        <v>19552</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1298118</v>
      </c>
      <c r="CS7" s="626"/>
      <c r="CT7" s="626"/>
      <c r="CU7" s="626"/>
      <c r="CV7" s="626"/>
      <c r="CW7" s="626"/>
      <c r="CX7" s="626"/>
      <c r="CY7" s="627"/>
      <c r="CZ7" s="628">
        <v>15.1</v>
      </c>
      <c r="DA7" s="628"/>
      <c r="DB7" s="628"/>
      <c r="DC7" s="628"/>
      <c r="DD7" s="634">
        <v>26537</v>
      </c>
      <c r="DE7" s="626"/>
      <c r="DF7" s="626"/>
      <c r="DG7" s="626"/>
      <c r="DH7" s="626"/>
      <c r="DI7" s="626"/>
      <c r="DJ7" s="626"/>
      <c r="DK7" s="626"/>
      <c r="DL7" s="626"/>
      <c r="DM7" s="626"/>
      <c r="DN7" s="626"/>
      <c r="DO7" s="626"/>
      <c r="DP7" s="627"/>
      <c r="DQ7" s="634">
        <v>1218946</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7619</v>
      </c>
      <c r="S8" s="626"/>
      <c r="T8" s="626"/>
      <c r="U8" s="626"/>
      <c r="V8" s="626"/>
      <c r="W8" s="626"/>
      <c r="X8" s="626"/>
      <c r="Y8" s="627"/>
      <c r="Z8" s="628">
        <v>0.1</v>
      </c>
      <c r="AA8" s="628"/>
      <c r="AB8" s="628"/>
      <c r="AC8" s="628"/>
      <c r="AD8" s="629">
        <v>7619</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37474</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2744415</v>
      </c>
      <c r="CS8" s="626"/>
      <c r="CT8" s="626"/>
      <c r="CU8" s="626"/>
      <c r="CV8" s="626"/>
      <c r="CW8" s="626"/>
      <c r="CX8" s="626"/>
      <c r="CY8" s="627"/>
      <c r="CZ8" s="628">
        <v>32</v>
      </c>
      <c r="DA8" s="628"/>
      <c r="DB8" s="628"/>
      <c r="DC8" s="628"/>
      <c r="DD8" s="634" t="s">
        <v>217</v>
      </c>
      <c r="DE8" s="626"/>
      <c r="DF8" s="626"/>
      <c r="DG8" s="626"/>
      <c r="DH8" s="626"/>
      <c r="DI8" s="626"/>
      <c r="DJ8" s="626"/>
      <c r="DK8" s="626"/>
      <c r="DL8" s="626"/>
      <c r="DM8" s="626"/>
      <c r="DN8" s="626"/>
      <c r="DO8" s="626"/>
      <c r="DP8" s="627"/>
      <c r="DQ8" s="634">
        <v>1398325</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4454</v>
      </c>
      <c r="S9" s="626"/>
      <c r="T9" s="626"/>
      <c r="U9" s="626"/>
      <c r="V9" s="626"/>
      <c r="W9" s="626"/>
      <c r="X9" s="626"/>
      <c r="Y9" s="627"/>
      <c r="Z9" s="628">
        <v>0</v>
      </c>
      <c r="AA9" s="628"/>
      <c r="AB9" s="628"/>
      <c r="AC9" s="628"/>
      <c r="AD9" s="629">
        <v>4454</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921855</v>
      </c>
      <c r="BH9" s="626"/>
      <c r="BI9" s="626"/>
      <c r="BJ9" s="626"/>
      <c r="BK9" s="626"/>
      <c r="BL9" s="626"/>
      <c r="BM9" s="626"/>
      <c r="BN9" s="627"/>
      <c r="BO9" s="628">
        <v>34.200000000000003</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578435</v>
      </c>
      <c r="CS9" s="626"/>
      <c r="CT9" s="626"/>
      <c r="CU9" s="626"/>
      <c r="CV9" s="626"/>
      <c r="CW9" s="626"/>
      <c r="CX9" s="626"/>
      <c r="CY9" s="627"/>
      <c r="CZ9" s="628">
        <v>6.7</v>
      </c>
      <c r="DA9" s="628"/>
      <c r="DB9" s="628"/>
      <c r="DC9" s="628"/>
      <c r="DD9" s="634">
        <v>17037</v>
      </c>
      <c r="DE9" s="626"/>
      <c r="DF9" s="626"/>
      <c r="DG9" s="626"/>
      <c r="DH9" s="626"/>
      <c r="DI9" s="626"/>
      <c r="DJ9" s="626"/>
      <c r="DK9" s="626"/>
      <c r="DL9" s="626"/>
      <c r="DM9" s="626"/>
      <c r="DN9" s="626"/>
      <c r="DO9" s="626"/>
      <c r="DP9" s="627"/>
      <c r="DQ9" s="634">
        <v>546991</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336050</v>
      </c>
      <c r="S10" s="626"/>
      <c r="T10" s="626"/>
      <c r="U10" s="626"/>
      <c r="V10" s="626"/>
      <c r="W10" s="626"/>
      <c r="X10" s="626"/>
      <c r="Y10" s="627"/>
      <c r="Z10" s="628">
        <v>3.7</v>
      </c>
      <c r="AA10" s="628"/>
      <c r="AB10" s="628"/>
      <c r="AC10" s="628"/>
      <c r="AD10" s="629">
        <v>336050</v>
      </c>
      <c r="AE10" s="629"/>
      <c r="AF10" s="629"/>
      <c r="AG10" s="629"/>
      <c r="AH10" s="629"/>
      <c r="AI10" s="629"/>
      <c r="AJ10" s="629"/>
      <c r="AK10" s="629"/>
      <c r="AL10" s="630">
        <v>6.8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46603</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2149</v>
      </c>
      <c r="S11" s="626"/>
      <c r="T11" s="626"/>
      <c r="U11" s="626"/>
      <c r="V11" s="626"/>
      <c r="W11" s="626"/>
      <c r="X11" s="626"/>
      <c r="Y11" s="627"/>
      <c r="Z11" s="628">
        <v>0</v>
      </c>
      <c r="AA11" s="628"/>
      <c r="AB11" s="628"/>
      <c r="AC11" s="628"/>
      <c r="AD11" s="629">
        <v>2149</v>
      </c>
      <c r="AE11" s="629"/>
      <c r="AF11" s="629"/>
      <c r="AG11" s="629"/>
      <c r="AH11" s="629"/>
      <c r="AI11" s="629"/>
      <c r="AJ11" s="629"/>
      <c r="AK11" s="629"/>
      <c r="AL11" s="630">
        <v>0</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98725</v>
      </c>
      <c r="BH11" s="626"/>
      <c r="BI11" s="626"/>
      <c r="BJ11" s="626"/>
      <c r="BK11" s="626"/>
      <c r="BL11" s="626"/>
      <c r="BM11" s="626"/>
      <c r="BN11" s="627"/>
      <c r="BO11" s="628">
        <v>3.7</v>
      </c>
      <c r="BP11" s="628"/>
      <c r="BQ11" s="628"/>
      <c r="BR11" s="628"/>
      <c r="BS11" s="634">
        <v>19552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406545</v>
      </c>
      <c r="CS11" s="626"/>
      <c r="CT11" s="626"/>
      <c r="CU11" s="626"/>
      <c r="CV11" s="626"/>
      <c r="CW11" s="626"/>
      <c r="CX11" s="626"/>
      <c r="CY11" s="627"/>
      <c r="CZ11" s="628">
        <v>4.7</v>
      </c>
      <c r="DA11" s="628"/>
      <c r="DB11" s="628"/>
      <c r="DC11" s="628"/>
      <c r="DD11" s="634">
        <v>10834</v>
      </c>
      <c r="DE11" s="626"/>
      <c r="DF11" s="626"/>
      <c r="DG11" s="626"/>
      <c r="DH11" s="626"/>
      <c r="DI11" s="626"/>
      <c r="DJ11" s="626"/>
      <c r="DK11" s="626"/>
      <c r="DL11" s="626"/>
      <c r="DM11" s="626"/>
      <c r="DN11" s="626"/>
      <c r="DO11" s="626"/>
      <c r="DP11" s="627"/>
      <c r="DQ11" s="634">
        <v>347629</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1320436</v>
      </c>
      <c r="BH12" s="626"/>
      <c r="BI12" s="626"/>
      <c r="BJ12" s="626"/>
      <c r="BK12" s="626"/>
      <c r="BL12" s="626"/>
      <c r="BM12" s="626"/>
      <c r="BN12" s="627"/>
      <c r="BO12" s="628">
        <v>49</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49053</v>
      </c>
      <c r="CS12" s="626"/>
      <c r="CT12" s="626"/>
      <c r="CU12" s="626"/>
      <c r="CV12" s="626"/>
      <c r="CW12" s="626"/>
      <c r="CX12" s="626"/>
      <c r="CY12" s="627"/>
      <c r="CZ12" s="628">
        <v>0.6</v>
      </c>
      <c r="DA12" s="628"/>
      <c r="DB12" s="628"/>
      <c r="DC12" s="628"/>
      <c r="DD12" s="634" t="s">
        <v>112</v>
      </c>
      <c r="DE12" s="626"/>
      <c r="DF12" s="626"/>
      <c r="DG12" s="626"/>
      <c r="DH12" s="626"/>
      <c r="DI12" s="626"/>
      <c r="DJ12" s="626"/>
      <c r="DK12" s="626"/>
      <c r="DL12" s="626"/>
      <c r="DM12" s="626"/>
      <c r="DN12" s="626"/>
      <c r="DO12" s="626"/>
      <c r="DP12" s="627"/>
      <c r="DQ12" s="634">
        <v>38190</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27536</v>
      </c>
      <c r="S13" s="626"/>
      <c r="T13" s="626"/>
      <c r="U13" s="626"/>
      <c r="V13" s="626"/>
      <c r="W13" s="626"/>
      <c r="X13" s="626"/>
      <c r="Y13" s="627"/>
      <c r="Z13" s="628">
        <v>0.3</v>
      </c>
      <c r="AA13" s="628"/>
      <c r="AB13" s="628"/>
      <c r="AC13" s="628"/>
      <c r="AD13" s="629">
        <v>27536</v>
      </c>
      <c r="AE13" s="629"/>
      <c r="AF13" s="629"/>
      <c r="AG13" s="629"/>
      <c r="AH13" s="629"/>
      <c r="AI13" s="629"/>
      <c r="AJ13" s="629"/>
      <c r="AK13" s="629"/>
      <c r="AL13" s="630">
        <v>0.6</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1320386</v>
      </c>
      <c r="BH13" s="626"/>
      <c r="BI13" s="626"/>
      <c r="BJ13" s="626"/>
      <c r="BK13" s="626"/>
      <c r="BL13" s="626"/>
      <c r="BM13" s="626"/>
      <c r="BN13" s="627"/>
      <c r="BO13" s="628">
        <v>49</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739807</v>
      </c>
      <c r="CS13" s="626"/>
      <c r="CT13" s="626"/>
      <c r="CU13" s="626"/>
      <c r="CV13" s="626"/>
      <c r="CW13" s="626"/>
      <c r="CX13" s="626"/>
      <c r="CY13" s="627"/>
      <c r="CZ13" s="628">
        <v>8.6</v>
      </c>
      <c r="DA13" s="628"/>
      <c r="DB13" s="628"/>
      <c r="DC13" s="628"/>
      <c r="DD13" s="634">
        <v>125107</v>
      </c>
      <c r="DE13" s="626"/>
      <c r="DF13" s="626"/>
      <c r="DG13" s="626"/>
      <c r="DH13" s="626"/>
      <c r="DI13" s="626"/>
      <c r="DJ13" s="626"/>
      <c r="DK13" s="626"/>
      <c r="DL13" s="626"/>
      <c r="DM13" s="626"/>
      <c r="DN13" s="626"/>
      <c r="DO13" s="626"/>
      <c r="DP13" s="627"/>
      <c r="DQ13" s="634">
        <v>642859</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68429</v>
      </c>
      <c r="BH14" s="626"/>
      <c r="BI14" s="626"/>
      <c r="BJ14" s="626"/>
      <c r="BK14" s="626"/>
      <c r="BL14" s="626"/>
      <c r="BM14" s="626"/>
      <c r="BN14" s="627"/>
      <c r="BO14" s="628">
        <v>2.5</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358115</v>
      </c>
      <c r="CS14" s="626"/>
      <c r="CT14" s="626"/>
      <c r="CU14" s="626"/>
      <c r="CV14" s="626"/>
      <c r="CW14" s="626"/>
      <c r="CX14" s="626"/>
      <c r="CY14" s="627"/>
      <c r="CZ14" s="628">
        <v>4.2</v>
      </c>
      <c r="DA14" s="628"/>
      <c r="DB14" s="628"/>
      <c r="DC14" s="628"/>
      <c r="DD14" s="634">
        <v>7674</v>
      </c>
      <c r="DE14" s="626"/>
      <c r="DF14" s="626"/>
      <c r="DG14" s="626"/>
      <c r="DH14" s="626"/>
      <c r="DI14" s="626"/>
      <c r="DJ14" s="626"/>
      <c r="DK14" s="626"/>
      <c r="DL14" s="626"/>
      <c r="DM14" s="626"/>
      <c r="DN14" s="626"/>
      <c r="DO14" s="626"/>
      <c r="DP14" s="627"/>
      <c r="DQ14" s="634">
        <v>353711</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8866</v>
      </c>
      <c r="S15" s="626"/>
      <c r="T15" s="626"/>
      <c r="U15" s="626"/>
      <c r="V15" s="626"/>
      <c r="W15" s="626"/>
      <c r="X15" s="626"/>
      <c r="Y15" s="627"/>
      <c r="Z15" s="628">
        <v>0.1</v>
      </c>
      <c r="AA15" s="628"/>
      <c r="AB15" s="628"/>
      <c r="AC15" s="628"/>
      <c r="AD15" s="629">
        <v>8866</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190418</v>
      </c>
      <c r="BH15" s="626"/>
      <c r="BI15" s="626"/>
      <c r="BJ15" s="626"/>
      <c r="BK15" s="626"/>
      <c r="BL15" s="626"/>
      <c r="BM15" s="626"/>
      <c r="BN15" s="627"/>
      <c r="BO15" s="628">
        <v>7.1</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1635415</v>
      </c>
      <c r="CS15" s="626"/>
      <c r="CT15" s="626"/>
      <c r="CU15" s="626"/>
      <c r="CV15" s="626"/>
      <c r="CW15" s="626"/>
      <c r="CX15" s="626"/>
      <c r="CY15" s="627"/>
      <c r="CZ15" s="628">
        <v>19.100000000000001</v>
      </c>
      <c r="DA15" s="628"/>
      <c r="DB15" s="628"/>
      <c r="DC15" s="628"/>
      <c r="DD15" s="634">
        <v>1010805</v>
      </c>
      <c r="DE15" s="626"/>
      <c r="DF15" s="626"/>
      <c r="DG15" s="626"/>
      <c r="DH15" s="626"/>
      <c r="DI15" s="626"/>
      <c r="DJ15" s="626"/>
      <c r="DK15" s="626"/>
      <c r="DL15" s="626"/>
      <c r="DM15" s="626"/>
      <c r="DN15" s="626"/>
      <c r="DO15" s="626"/>
      <c r="DP15" s="627"/>
      <c r="DQ15" s="634">
        <v>522273</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1922455</v>
      </c>
      <c r="S16" s="626"/>
      <c r="T16" s="626"/>
      <c r="U16" s="626"/>
      <c r="V16" s="626"/>
      <c r="W16" s="626"/>
      <c r="X16" s="626"/>
      <c r="Y16" s="627"/>
      <c r="Z16" s="628">
        <v>21.2</v>
      </c>
      <c r="AA16" s="628"/>
      <c r="AB16" s="628"/>
      <c r="AC16" s="628"/>
      <c r="AD16" s="629">
        <v>1702973</v>
      </c>
      <c r="AE16" s="629"/>
      <c r="AF16" s="629"/>
      <c r="AG16" s="629"/>
      <c r="AH16" s="629"/>
      <c r="AI16" s="629"/>
      <c r="AJ16" s="629"/>
      <c r="AK16" s="629"/>
      <c r="AL16" s="630">
        <v>34.4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79272</v>
      </c>
      <c r="CS16" s="626"/>
      <c r="CT16" s="626"/>
      <c r="CU16" s="626"/>
      <c r="CV16" s="626"/>
      <c r="CW16" s="626"/>
      <c r="CX16" s="626"/>
      <c r="CY16" s="627"/>
      <c r="CZ16" s="628">
        <v>0.9</v>
      </c>
      <c r="DA16" s="628"/>
      <c r="DB16" s="628"/>
      <c r="DC16" s="628"/>
      <c r="DD16" s="634" t="s">
        <v>112</v>
      </c>
      <c r="DE16" s="626"/>
      <c r="DF16" s="626"/>
      <c r="DG16" s="626"/>
      <c r="DH16" s="626"/>
      <c r="DI16" s="626"/>
      <c r="DJ16" s="626"/>
      <c r="DK16" s="626"/>
      <c r="DL16" s="626"/>
      <c r="DM16" s="626"/>
      <c r="DN16" s="626"/>
      <c r="DO16" s="626"/>
      <c r="DP16" s="627"/>
      <c r="DQ16" s="634">
        <v>1012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1702973</v>
      </c>
      <c r="S17" s="626"/>
      <c r="T17" s="626"/>
      <c r="U17" s="626"/>
      <c r="V17" s="626"/>
      <c r="W17" s="626"/>
      <c r="X17" s="626"/>
      <c r="Y17" s="627"/>
      <c r="Z17" s="628">
        <v>18.8</v>
      </c>
      <c r="AA17" s="628"/>
      <c r="AB17" s="628"/>
      <c r="AC17" s="628"/>
      <c r="AD17" s="629">
        <v>1702973</v>
      </c>
      <c r="AE17" s="629"/>
      <c r="AF17" s="629"/>
      <c r="AG17" s="629"/>
      <c r="AH17" s="629"/>
      <c r="AI17" s="629"/>
      <c r="AJ17" s="629"/>
      <c r="AK17" s="629"/>
      <c r="AL17" s="630">
        <v>34.4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577102</v>
      </c>
      <c r="CS17" s="626"/>
      <c r="CT17" s="626"/>
      <c r="CU17" s="626"/>
      <c r="CV17" s="626"/>
      <c r="CW17" s="626"/>
      <c r="CX17" s="626"/>
      <c r="CY17" s="627"/>
      <c r="CZ17" s="628">
        <v>6.7</v>
      </c>
      <c r="DA17" s="628"/>
      <c r="DB17" s="628"/>
      <c r="DC17" s="628"/>
      <c r="DD17" s="634" t="s">
        <v>112</v>
      </c>
      <c r="DE17" s="626"/>
      <c r="DF17" s="626"/>
      <c r="DG17" s="626"/>
      <c r="DH17" s="626"/>
      <c r="DI17" s="626"/>
      <c r="DJ17" s="626"/>
      <c r="DK17" s="626"/>
      <c r="DL17" s="626"/>
      <c r="DM17" s="626"/>
      <c r="DN17" s="626"/>
      <c r="DO17" s="626"/>
      <c r="DP17" s="627"/>
      <c r="DQ17" s="634">
        <v>577102</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129882</v>
      </c>
      <c r="S18" s="626"/>
      <c r="T18" s="626"/>
      <c r="U18" s="626"/>
      <c r="V18" s="626"/>
      <c r="W18" s="626"/>
      <c r="X18" s="626"/>
      <c r="Y18" s="627"/>
      <c r="Z18" s="628">
        <v>1.4</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89600</v>
      </c>
      <c r="S19" s="626"/>
      <c r="T19" s="626"/>
      <c r="U19" s="626"/>
      <c r="V19" s="626"/>
      <c r="W19" s="626"/>
      <c r="X19" s="626"/>
      <c r="Y19" s="627"/>
      <c r="Z19" s="628">
        <v>1</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8759</v>
      </c>
      <c r="BH19" s="626"/>
      <c r="BI19" s="626"/>
      <c r="BJ19" s="626"/>
      <c r="BK19" s="626"/>
      <c r="BL19" s="626"/>
      <c r="BM19" s="626"/>
      <c r="BN19" s="627"/>
      <c r="BO19" s="628">
        <v>0.3</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5152938</v>
      </c>
      <c r="S20" s="626"/>
      <c r="T20" s="626"/>
      <c r="U20" s="626"/>
      <c r="V20" s="626"/>
      <c r="W20" s="626"/>
      <c r="X20" s="626"/>
      <c r="Y20" s="627"/>
      <c r="Z20" s="628">
        <v>56.8</v>
      </c>
      <c r="AA20" s="628"/>
      <c r="AB20" s="628"/>
      <c r="AC20" s="628"/>
      <c r="AD20" s="629">
        <v>4933456</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8759</v>
      </c>
      <c r="BH20" s="626"/>
      <c r="BI20" s="626"/>
      <c r="BJ20" s="626"/>
      <c r="BK20" s="626"/>
      <c r="BL20" s="626"/>
      <c r="BM20" s="626"/>
      <c r="BN20" s="627"/>
      <c r="BO20" s="628">
        <v>0.3</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8575969</v>
      </c>
      <c r="CS20" s="626"/>
      <c r="CT20" s="626"/>
      <c r="CU20" s="626"/>
      <c r="CV20" s="626"/>
      <c r="CW20" s="626"/>
      <c r="CX20" s="626"/>
      <c r="CY20" s="627"/>
      <c r="CZ20" s="628">
        <v>100</v>
      </c>
      <c r="DA20" s="628"/>
      <c r="DB20" s="628"/>
      <c r="DC20" s="628"/>
      <c r="DD20" s="634">
        <v>1197994</v>
      </c>
      <c r="DE20" s="626"/>
      <c r="DF20" s="626"/>
      <c r="DG20" s="626"/>
      <c r="DH20" s="626"/>
      <c r="DI20" s="626"/>
      <c r="DJ20" s="626"/>
      <c r="DK20" s="626"/>
      <c r="DL20" s="626"/>
      <c r="DM20" s="626"/>
      <c r="DN20" s="626"/>
      <c r="DO20" s="626"/>
      <c r="DP20" s="627"/>
      <c r="DQ20" s="634">
        <v>5756730</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1976</v>
      </c>
      <c r="S21" s="626"/>
      <c r="T21" s="626"/>
      <c r="U21" s="626"/>
      <c r="V21" s="626"/>
      <c r="W21" s="626"/>
      <c r="X21" s="626"/>
      <c r="Y21" s="627"/>
      <c r="Z21" s="628">
        <v>0</v>
      </c>
      <c r="AA21" s="628"/>
      <c r="AB21" s="628"/>
      <c r="AC21" s="628"/>
      <c r="AD21" s="629">
        <v>1976</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8759</v>
      </c>
      <c r="BH21" s="626"/>
      <c r="BI21" s="626"/>
      <c r="BJ21" s="626"/>
      <c r="BK21" s="626"/>
      <c r="BL21" s="626"/>
      <c r="BM21" s="626"/>
      <c r="BN21" s="627"/>
      <c r="BO21" s="628">
        <v>0.3</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75927</v>
      </c>
      <c r="S22" s="626"/>
      <c r="T22" s="626"/>
      <c r="U22" s="626"/>
      <c r="V22" s="626"/>
      <c r="W22" s="626"/>
      <c r="X22" s="626"/>
      <c r="Y22" s="627"/>
      <c r="Z22" s="628">
        <v>0.8</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19183</v>
      </c>
      <c r="S23" s="626"/>
      <c r="T23" s="626"/>
      <c r="U23" s="626"/>
      <c r="V23" s="626"/>
      <c r="W23" s="626"/>
      <c r="X23" s="626"/>
      <c r="Y23" s="627"/>
      <c r="Z23" s="628">
        <v>0.2</v>
      </c>
      <c r="AA23" s="628"/>
      <c r="AB23" s="628"/>
      <c r="AC23" s="628"/>
      <c r="AD23" s="629">
        <v>2899</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13194</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2825096</v>
      </c>
      <c r="CS24" s="615"/>
      <c r="CT24" s="615"/>
      <c r="CU24" s="615"/>
      <c r="CV24" s="615"/>
      <c r="CW24" s="615"/>
      <c r="CX24" s="615"/>
      <c r="CY24" s="616"/>
      <c r="CZ24" s="652">
        <v>32.9</v>
      </c>
      <c r="DA24" s="653"/>
      <c r="DB24" s="653"/>
      <c r="DC24" s="654"/>
      <c r="DD24" s="651">
        <v>2046829</v>
      </c>
      <c r="DE24" s="615"/>
      <c r="DF24" s="615"/>
      <c r="DG24" s="615"/>
      <c r="DH24" s="615"/>
      <c r="DI24" s="615"/>
      <c r="DJ24" s="615"/>
      <c r="DK24" s="616"/>
      <c r="DL24" s="651">
        <v>2043789</v>
      </c>
      <c r="DM24" s="615"/>
      <c r="DN24" s="615"/>
      <c r="DO24" s="615"/>
      <c r="DP24" s="615"/>
      <c r="DQ24" s="615"/>
      <c r="DR24" s="615"/>
      <c r="DS24" s="615"/>
      <c r="DT24" s="615"/>
      <c r="DU24" s="615"/>
      <c r="DV24" s="616"/>
      <c r="DW24" s="619">
        <v>39</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1059972</v>
      </c>
      <c r="S25" s="626"/>
      <c r="T25" s="626"/>
      <c r="U25" s="626"/>
      <c r="V25" s="626"/>
      <c r="W25" s="626"/>
      <c r="X25" s="626"/>
      <c r="Y25" s="627"/>
      <c r="Z25" s="628">
        <v>11.7</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1237644</v>
      </c>
      <c r="CS25" s="657"/>
      <c r="CT25" s="657"/>
      <c r="CU25" s="657"/>
      <c r="CV25" s="657"/>
      <c r="CW25" s="657"/>
      <c r="CX25" s="657"/>
      <c r="CY25" s="658"/>
      <c r="CZ25" s="659">
        <v>14.4</v>
      </c>
      <c r="DA25" s="660"/>
      <c r="DB25" s="660"/>
      <c r="DC25" s="661"/>
      <c r="DD25" s="634">
        <v>1204443</v>
      </c>
      <c r="DE25" s="657"/>
      <c r="DF25" s="657"/>
      <c r="DG25" s="657"/>
      <c r="DH25" s="657"/>
      <c r="DI25" s="657"/>
      <c r="DJ25" s="657"/>
      <c r="DK25" s="658"/>
      <c r="DL25" s="634">
        <v>1201403</v>
      </c>
      <c r="DM25" s="657"/>
      <c r="DN25" s="657"/>
      <c r="DO25" s="657"/>
      <c r="DP25" s="657"/>
      <c r="DQ25" s="657"/>
      <c r="DR25" s="657"/>
      <c r="DS25" s="657"/>
      <c r="DT25" s="657"/>
      <c r="DU25" s="657"/>
      <c r="DV25" s="658"/>
      <c r="DW25" s="630">
        <v>22.9</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798500</v>
      </c>
      <c r="CS26" s="626"/>
      <c r="CT26" s="626"/>
      <c r="CU26" s="626"/>
      <c r="CV26" s="626"/>
      <c r="CW26" s="626"/>
      <c r="CX26" s="626"/>
      <c r="CY26" s="627"/>
      <c r="CZ26" s="659">
        <v>9.3000000000000007</v>
      </c>
      <c r="DA26" s="660"/>
      <c r="DB26" s="660"/>
      <c r="DC26" s="661"/>
      <c r="DD26" s="634">
        <v>772200</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618627</v>
      </c>
      <c r="S27" s="626"/>
      <c r="T27" s="626"/>
      <c r="U27" s="626"/>
      <c r="V27" s="626"/>
      <c r="W27" s="626"/>
      <c r="X27" s="626"/>
      <c r="Y27" s="627"/>
      <c r="Z27" s="628">
        <v>6.8</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2692699</v>
      </c>
      <c r="BH27" s="626"/>
      <c r="BI27" s="626"/>
      <c r="BJ27" s="626"/>
      <c r="BK27" s="626"/>
      <c r="BL27" s="626"/>
      <c r="BM27" s="626"/>
      <c r="BN27" s="627"/>
      <c r="BO27" s="628">
        <v>100</v>
      </c>
      <c r="BP27" s="628"/>
      <c r="BQ27" s="628"/>
      <c r="BR27" s="628"/>
      <c r="BS27" s="634">
        <v>19552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1010350</v>
      </c>
      <c r="CS27" s="657"/>
      <c r="CT27" s="657"/>
      <c r="CU27" s="657"/>
      <c r="CV27" s="657"/>
      <c r="CW27" s="657"/>
      <c r="CX27" s="657"/>
      <c r="CY27" s="658"/>
      <c r="CZ27" s="659">
        <v>11.8</v>
      </c>
      <c r="DA27" s="660"/>
      <c r="DB27" s="660"/>
      <c r="DC27" s="661"/>
      <c r="DD27" s="634">
        <v>265284</v>
      </c>
      <c r="DE27" s="657"/>
      <c r="DF27" s="657"/>
      <c r="DG27" s="657"/>
      <c r="DH27" s="657"/>
      <c r="DI27" s="657"/>
      <c r="DJ27" s="657"/>
      <c r="DK27" s="658"/>
      <c r="DL27" s="634">
        <v>265284</v>
      </c>
      <c r="DM27" s="657"/>
      <c r="DN27" s="657"/>
      <c r="DO27" s="657"/>
      <c r="DP27" s="657"/>
      <c r="DQ27" s="657"/>
      <c r="DR27" s="657"/>
      <c r="DS27" s="657"/>
      <c r="DT27" s="657"/>
      <c r="DU27" s="657"/>
      <c r="DV27" s="658"/>
      <c r="DW27" s="630">
        <v>5.0999999999999996</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7040</v>
      </c>
      <c r="S28" s="626"/>
      <c r="T28" s="626"/>
      <c r="U28" s="626"/>
      <c r="V28" s="626"/>
      <c r="W28" s="626"/>
      <c r="X28" s="626"/>
      <c r="Y28" s="627"/>
      <c r="Z28" s="628">
        <v>0.1</v>
      </c>
      <c r="AA28" s="628"/>
      <c r="AB28" s="628"/>
      <c r="AC28" s="628"/>
      <c r="AD28" s="629">
        <v>5768</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577102</v>
      </c>
      <c r="CS28" s="626"/>
      <c r="CT28" s="626"/>
      <c r="CU28" s="626"/>
      <c r="CV28" s="626"/>
      <c r="CW28" s="626"/>
      <c r="CX28" s="626"/>
      <c r="CY28" s="627"/>
      <c r="CZ28" s="659">
        <v>6.7</v>
      </c>
      <c r="DA28" s="660"/>
      <c r="DB28" s="660"/>
      <c r="DC28" s="661"/>
      <c r="DD28" s="634">
        <v>577102</v>
      </c>
      <c r="DE28" s="626"/>
      <c r="DF28" s="626"/>
      <c r="DG28" s="626"/>
      <c r="DH28" s="626"/>
      <c r="DI28" s="626"/>
      <c r="DJ28" s="626"/>
      <c r="DK28" s="627"/>
      <c r="DL28" s="634">
        <v>577102</v>
      </c>
      <c r="DM28" s="626"/>
      <c r="DN28" s="626"/>
      <c r="DO28" s="626"/>
      <c r="DP28" s="626"/>
      <c r="DQ28" s="626"/>
      <c r="DR28" s="626"/>
      <c r="DS28" s="626"/>
      <c r="DT28" s="626"/>
      <c r="DU28" s="626"/>
      <c r="DV28" s="627"/>
      <c r="DW28" s="630">
        <v>11</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15411</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577069</v>
      </c>
      <c r="CS29" s="657"/>
      <c r="CT29" s="657"/>
      <c r="CU29" s="657"/>
      <c r="CV29" s="657"/>
      <c r="CW29" s="657"/>
      <c r="CX29" s="657"/>
      <c r="CY29" s="658"/>
      <c r="CZ29" s="659">
        <v>6.7</v>
      </c>
      <c r="DA29" s="660"/>
      <c r="DB29" s="660"/>
      <c r="DC29" s="661"/>
      <c r="DD29" s="634">
        <v>577069</v>
      </c>
      <c r="DE29" s="657"/>
      <c r="DF29" s="657"/>
      <c r="DG29" s="657"/>
      <c r="DH29" s="657"/>
      <c r="DI29" s="657"/>
      <c r="DJ29" s="657"/>
      <c r="DK29" s="658"/>
      <c r="DL29" s="634">
        <v>577069</v>
      </c>
      <c r="DM29" s="657"/>
      <c r="DN29" s="657"/>
      <c r="DO29" s="657"/>
      <c r="DP29" s="657"/>
      <c r="DQ29" s="657"/>
      <c r="DR29" s="657"/>
      <c r="DS29" s="657"/>
      <c r="DT29" s="657"/>
      <c r="DU29" s="657"/>
      <c r="DV29" s="658"/>
      <c r="DW29" s="630">
        <v>11</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435100</v>
      </c>
      <c r="S30" s="626"/>
      <c r="T30" s="626"/>
      <c r="U30" s="626"/>
      <c r="V30" s="626"/>
      <c r="W30" s="626"/>
      <c r="X30" s="626"/>
      <c r="Y30" s="627"/>
      <c r="Z30" s="628">
        <v>4.8</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98.8</v>
      </c>
      <c r="BH30" s="684"/>
      <c r="BI30" s="684"/>
      <c r="BJ30" s="684"/>
      <c r="BK30" s="684"/>
      <c r="BL30" s="684"/>
      <c r="BM30" s="620">
        <v>95</v>
      </c>
      <c r="BN30" s="684"/>
      <c r="BO30" s="684"/>
      <c r="BP30" s="684"/>
      <c r="BQ30" s="685"/>
      <c r="BR30" s="683">
        <v>98.8</v>
      </c>
      <c r="BS30" s="684"/>
      <c r="BT30" s="684"/>
      <c r="BU30" s="684"/>
      <c r="BV30" s="684"/>
      <c r="BW30" s="684"/>
      <c r="BX30" s="620">
        <v>94.7</v>
      </c>
      <c r="BY30" s="684"/>
      <c r="BZ30" s="684"/>
      <c r="CA30" s="684"/>
      <c r="CB30" s="685"/>
      <c r="CD30" s="688"/>
      <c r="CE30" s="689"/>
      <c r="CF30" s="639" t="s">
        <v>293</v>
      </c>
      <c r="CG30" s="640"/>
      <c r="CH30" s="640"/>
      <c r="CI30" s="640"/>
      <c r="CJ30" s="640"/>
      <c r="CK30" s="640"/>
      <c r="CL30" s="640"/>
      <c r="CM30" s="640"/>
      <c r="CN30" s="640"/>
      <c r="CO30" s="640"/>
      <c r="CP30" s="640"/>
      <c r="CQ30" s="641"/>
      <c r="CR30" s="625">
        <v>507591</v>
      </c>
      <c r="CS30" s="626"/>
      <c r="CT30" s="626"/>
      <c r="CU30" s="626"/>
      <c r="CV30" s="626"/>
      <c r="CW30" s="626"/>
      <c r="CX30" s="626"/>
      <c r="CY30" s="627"/>
      <c r="CZ30" s="659">
        <v>5.9</v>
      </c>
      <c r="DA30" s="660"/>
      <c r="DB30" s="660"/>
      <c r="DC30" s="661"/>
      <c r="DD30" s="634">
        <v>507591</v>
      </c>
      <c r="DE30" s="626"/>
      <c r="DF30" s="626"/>
      <c r="DG30" s="626"/>
      <c r="DH30" s="626"/>
      <c r="DI30" s="626"/>
      <c r="DJ30" s="626"/>
      <c r="DK30" s="627"/>
      <c r="DL30" s="634">
        <v>507591</v>
      </c>
      <c r="DM30" s="626"/>
      <c r="DN30" s="626"/>
      <c r="DO30" s="626"/>
      <c r="DP30" s="626"/>
      <c r="DQ30" s="626"/>
      <c r="DR30" s="626"/>
      <c r="DS30" s="626"/>
      <c r="DT30" s="626"/>
      <c r="DU30" s="626"/>
      <c r="DV30" s="627"/>
      <c r="DW30" s="630">
        <v>9.6999999999999993</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555383</v>
      </c>
      <c r="S31" s="626"/>
      <c r="T31" s="626"/>
      <c r="U31" s="626"/>
      <c r="V31" s="626"/>
      <c r="W31" s="626"/>
      <c r="X31" s="626"/>
      <c r="Y31" s="627"/>
      <c r="Z31" s="628">
        <v>6.1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95.5</v>
      </c>
      <c r="BN31" s="681"/>
      <c r="BO31" s="681"/>
      <c r="BP31" s="681"/>
      <c r="BQ31" s="682"/>
      <c r="BR31" s="680">
        <v>98.7</v>
      </c>
      <c r="BS31" s="657"/>
      <c r="BT31" s="657"/>
      <c r="BU31" s="657"/>
      <c r="BV31" s="657"/>
      <c r="BW31" s="657"/>
      <c r="BX31" s="631">
        <v>94.6</v>
      </c>
      <c r="BY31" s="681"/>
      <c r="BZ31" s="681"/>
      <c r="CA31" s="681"/>
      <c r="CB31" s="682"/>
      <c r="CD31" s="688"/>
      <c r="CE31" s="689"/>
      <c r="CF31" s="639" t="s">
        <v>297</v>
      </c>
      <c r="CG31" s="640"/>
      <c r="CH31" s="640"/>
      <c r="CI31" s="640"/>
      <c r="CJ31" s="640"/>
      <c r="CK31" s="640"/>
      <c r="CL31" s="640"/>
      <c r="CM31" s="640"/>
      <c r="CN31" s="640"/>
      <c r="CO31" s="640"/>
      <c r="CP31" s="640"/>
      <c r="CQ31" s="641"/>
      <c r="CR31" s="625">
        <v>69478</v>
      </c>
      <c r="CS31" s="657"/>
      <c r="CT31" s="657"/>
      <c r="CU31" s="657"/>
      <c r="CV31" s="657"/>
      <c r="CW31" s="657"/>
      <c r="CX31" s="657"/>
      <c r="CY31" s="658"/>
      <c r="CZ31" s="659">
        <v>0.8</v>
      </c>
      <c r="DA31" s="660"/>
      <c r="DB31" s="660"/>
      <c r="DC31" s="661"/>
      <c r="DD31" s="634">
        <v>69478</v>
      </c>
      <c r="DE31" s="657"/>
      <c r="DF31" s="657"/>
      <c r="DG31" s="657"/>
      <c r="DH31" s="657"/>
      <c r="DI31" s="657"/>
      <c r="DJ31" s="657"/>
      <c r="DK31" s="658"/>
      <c r="DL31" s="634">
        <v>69478</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195495</v>
      </c>
      <c r="S32" s="626"/>
      <c r="T32" s="626"/>
      <c r="U32" s="626"/>
      <c r="V32" s="626"/>
      <c r="W32" s="626"/>
      <c r="X32" s="626"/>
      <c r="Y32" s="627"/>
      <c r="Z32" s="628">
        <v>2.2000000000000002</v>
      </c>
      <c r="AA32" s="628"/>
      <c r="AB32" s="628"/>
      <c r="AC32" s="628"/>
      <c r="AD32" s="629">
        <v>64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98.7</v>
      </c>
      <c r="BH32" s="693"/>
      <c r="BI32" s="693"/>
      <c r="BJ32" s="693"/>
      <c r="BK32" s="693"/>
      <c r="BL32" s="693"/>
      <c r="BM32" s="694">
        <v>94.2</v>
      </c>
      <c r="BN32" s="693"/>
      <c r="BO32" s="693"/>
      <c r="BP32" s="693"/>
      <c r="BQ32" s="695"/>
      <c r="BR32" s="692">
        <v>98.7</v>
      </c>
      <c r="BS32" s="693"/>
      <c r="BT32" s="693"/>
      <c r="BU32" s="693"/>
      <c r="BV32" s="693"/>
      <c r="BW32" s="693"/>
      <c r="BX32" s="694">
        <v>94.2</v>
      </c>
      <c r="BY32" s="693"/>
      <c r="BZ32" s="693"/>
      <c r="CA32" s="693"/>
      <c r="CB32" s="695"/>
      <c r="CD32" s="690"/>
      <c r="CE32" s="691"/>
      <c r="CF32" s="639" t="s">
        <v>300</v>
      </c>
      <c r="CG32" s="640"/>
      <c r="CH32" s="640"/>
      <c r="CI32" s="640"/>
      <c r="CJ32" s="640"/>
      <c r="CK32" s="640"/>
      <c r="CL32" s="640"/>
      <c r="CM32" s="640"/>
      <c r="CN32" s="640"/>
      <c r="CO32" s="640"/>
      <c r="CP32" s="640"/>
      <c r="CQ32" s="641"/>
      <c r="CR32" s="625">
        <v>33</v>
      </c>
      <c r="CS32" s="626"/>
      <c r="CT32" s="626"/>
      <c r="CU32" s="626"/>
      <c r="CV32" s="626"/>
      <c r="CW32" s="626"/>
      <c r="CX32" s="626"/>
      <c r="CY32" s="627"/>
      <c r="CZ32" s="659">
        <v>0</v>
      </c>
      <c r="DA32" s="660"/>
      <c r="DB32" s="660"/>
      <c r="DC32" s="661"/>
      <c r="DD32" s="634">
        <v>33</v>
      </c>
      <c r="DE32" s="626"/>
      <c r="DF32" s="626"/>
      <c r="DG32" s="626"/>
      <c r="DH32" s="626"/>
      <c r="DI32" s="626"/>
      <c r="DJ32" s="626"/>
      <c r="DK32" s="627"/>
      <c r="DL32" s="634">
        <v>33</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924534</v>
      </c>
      <c r="S33" s="626"/>
      <c r="T33" s="626"/>
      <c r="U33" s="626"/>
      <c r="V33" s="626"/>
      <c r="W33" s="626"/>
      <c r="X33" s="626"/>
      <c r="Y33" s="627"/>
      <c r="Z33" s="628">
        <v>10.199999999999999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4473607</v>
      </c>
      <c r="CS33" s="657"/>
      <c r="CT33" s="657"/>
      <c r="CU33" s="657"/>
      <c r="CV33" s="657"/>
      <c r="CW33" s="657"/>
      <c r="CX33" s="657"/>
      <c r="CY33" s="658"/>
      <c r="CZ33" s="659">
        <v>52.2</v>
      </c>
      <c r="DA33" s="660"/>
      <c r="DB33" s="660"/>
      <c r="DC33" s="661"/>
      <c r="DD33" s="634">
        <v>3596191</v>
      </c>
      <c r="DE33" s="657"/>
      <c r="DF33" s="657"/>
      <c r="DG33" s="657"/>
      <c r="DH33" s="657"/>
      <c r="DI33" s="657"/>
      <c r="DJ33" s="657"/>
      <c r="DK33" s="658"/>
      <c r="DL33" s="634">
        <v>2509095</v>
      </c>
      <c r="DM33" s="657"/>
      <c r="DN33" s="657"/>
      <c r="DO33" s="657"/>
      <c r="DP33" s="657"/>
      <c r="DQ33" s="657"/>
      <c r="DR33" s="657"/>
      <c r="DS33" s="657"/>
      <c r="DT33" s="657"/>
      <c r="DU33" s="657"/>
      <c r="DV33" s="658"/>
      <c r="DW33" s="630">
        <v>47.8</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976542</v>
      </c>
      <c r="CS34" s="626"/>
      <c r="CT34" s="626"/>
      <c r="CU34" s="626"/>
      <c r="CV34" s="626"/>
      <c r="CW34" s="626"/>
      <c r="CX34" s="626"/>
      <c r="CY34" s="627"/>
      <c r="CZ34" s="659">
        <v>11.4</v>
      </c>
      <c r="DA34" s="660"/>
      <c r="DB34" s="660"/>
      <c r="DC34" s="661"/>
      <c r="DD34" s="634">
        <v>757446</v>
      </c>
      <c r="DE34" s="626"/>
      <c r="DF34" s="626"/>
      <c r="DG34" s="626"/>
      <c r="DH34" s="626"/>
      <c r="DI34" s="626"/>
      <c r="DJ34" s="626"/>
      <c r="DK34" s="627"/>
      <c r="DL34" s="634">
        <v>724318</v>
      </c>
      <c r="DM34" s="626"/>
      <c r="DN34" s="626"/>
      <c r="DO34" s="626"/>
      <c r="DP34" s="626"/>
      <c r="DQ34" s="626"/>
      <c r="DR34" s="626"/>
      <c r="DS34" s="626"/>
      <c r="DT34" s="626"/>
      <c r="DU34" s="626"/>
      <c r="DV34" s="627"/>
      <c r="DW34" s="630">
        <v>13.8</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300934</v>
      </c>
      <c r="S35" s="626"/>
      <c r="T35" s="626"/>
      <c r="U35" s="626"/>
      <c r="V35" s="626"/>
      <c r="W35" s="626"/>
      <c r="X35" s="626"/>
      <c r="Y35" s="627"/>
      <c r="Z35" s="628">
        <v>3.3</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1440163</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204044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155405</v>
      </c>
      <c r="CS35" s="657"/>
      <c r="CT35" s="657"/>
      <c r="CU35" s="657"/>
      <c r="CV35" s="657"/>
      <c r="CW35" s="657"/>
      <c r="CX35" s="657"/>
      <c r="CY35" s="658"/>
      <c r="CZ35" s="659">
        <v>1.8</v>
      </c>
      <c r="DA35" s="660"/>
      <c r="DB35" s="660"/>
      <c r="DC35" s="661"/>
      <c r="DD35" s="634">
        <v>137090</v>
      </c>
      <c r="DE35" s="657"/>
      <c r="DF35" s="657"/>
      <c r="DG35" s="657"/>
      <c r="DH35" s="657"/>
      <c r="DI35" s="657"/>
      <c r="DJ35" s="657"/>
      <c r="DK35" s="658"/>
      <c r="DL35" s="634">
        <v>121111</v>
      </c>
      <c r="DM35" s="657"/>
      <c r="DN35" s="657"/>
      <c r="DO35" s="657"/>
      <c r="DP35" s="657"/>
      <c r="DQ35" s="657"/>
      <c r="DR35" s="657"/>
      <c r="DS35" s="657"/>
      <c r="DT35" s="657"/>
      <c r="DU35" s="657"/>
      <c r="DV35" s="658"/>
      <c r="DW35" s="630">
        <v>2.2999999999999998</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9074780</v>
      </c>
      <c r="S36" s="698"/>
      <c r="T36" s="698"/>
      <c r="U36" s="698"/>
      <c r="V36" s="698"/>
      <c r="W36" s="698"/>
      <c r="X36" s="698"/>
      <c r="Y36" s="699"/>
      <c r="Z36" s="700">
        <v>100</v>
      </c>
      <c r="AA36" s="700"/>
      <c r="AB36" s="700"/>
      <c r="AC36" s="700"/>
      <c r="AD36" s="701">
        <v>4944163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339544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177755</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1612077</v>
      </c>
      <c r="CS36" s="626"/>
      <c r="CT36" s="626"/>
      <c r="CU36" s="626"/>
      <c r="CV36" s="626"/>
      <c r="CW36" s="626"/>
      <c r="CX36" s="626"/>
      <c r="CY36" s="627"/>
      <c r="CZ36" s="659">
        <v>18.8</v>
      </c>
      <c r="DA36" s="660"/>
      <c r="DB36" s="660"/>
      <c r="DC36" s="661"/>
      <c r="DD36" s="634">
        <v>1111215</v>
      </c>
      <c r="DE36" s="626"/>
      <c r="DF36" s="626"/>
      <c r="DG36" s="626"/>
      <c r="DH36" s="626"/>
      <c r="DI36" s="626"/>
      <c r="DJ36" s="626"/>
      <c r="DK36" s="627"/>
      <c r="DL36" s="634">
        <v>863678</v>
      </c>
      <c r="DM36" s="626"/>
      <c r="DN36" s="626"/>
      <c r="DO36" s="626"/>
      <c r="DP36" s="626"/>
      <c r="DQ36" s="626"/>
      <c r="DR36" s="626"/>
      <c r="DS36" s="626"/>
      <c r="DT36" s="626"/>
      <c r="DU36" s="626"/>
      <c r="DV36" s="627"/>
      <c r="DW36" s="630">
        <v>16.5</v>
      </c>
      <c r="DX36" s="655"/>
      <c r="DY36" s="655"/>
      <c r="DZ36" s="655"/>
      <c r="EA36" s="655"/>
      <c r="EB36" s="655"/>
      <c r="EC36" s="656"/>
    </row>
    <row r="37" spans="2:133" ht="11.25" customHeight="1">
      <c r="AQ37" s="704" t="s">
        <v>315</v>
      </c>
      <c r="AR37" s="705"/>
      <c r="AS37" s="705"/>
      <c r="AT37" s="705"/>
      <c r="AU37" s="705"/>
      <c r="AV37" s="705"/>
      <c r="AW37" s="705"/>
      <c r="AX37" s="705"/>
      <c r="AY37" s="706"/>
      <c r="AZ37" s="625">
        <v>36078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4226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695876</v>
      </c>
      <c r="CS37" s="657"/>
      <c r="CT37" s="657"/>
      <c r="CU37" s="657"/>
      <c r="CV37" s="657"/>
      <c r="CW37" s="657"/>
      <c r="CX37" s="657"/>
      <c r="CY37" s="658"/>
      <c r="CZ37" s="659">
        <v>8.1</v>
      </c>
      <c r="DA37" s="660"/>
      <c r="DB37" s="660"/>
      <c r="DC37" s="661"/>
      <c r="DD37" s="634">
        <v>695578</v>
      </c>
      <c r="DE37" s="657"/>
      <c r="DF37" s="657"/>
      <c r="DG37" s="657"/>
      <c r="DH37" s="657"/>
      <c r="DI37" s="657"/>
      <c r="DJ37" s="657"/>
      <c r="DK37" s="658"/>
      <c r="DL37" s="634">
        <v>536862</v>
      </c>
      <c r="DM37" s="657"/>
      <c r="DN37" s="657"/>
      <c r="DO37" s="657"/>
      <c r="DP37" s="657"/>
      <c r="DQ37" s="657"/>
      <c r="DR37" s="657"/>
      <c r="DS37" s="657"/>
      <c r="DT37" s="657"/>
      <c r="DU37" s="657"/>
      <c r="DV37" s="658"/>
      <c r="DW37" s="630">
        <v>10.199999999999999</v>
      </c>
      <c r="DX37" s="655"/>
      <c r="DY37" s="655"/>
      <c r="DZ37" s="655"/>
      <c r="EA37" s="655"/>
      <c r="EB37" s="655"/>
      <c r="EC37" s="656"/>
    </row>
    <row r="38" spans="2:133" ht="11.25" customHeight="1">
      <c r="AQ38" s="704" t="s">
        <v>318</v>
      </c>
      <c r="AR38" s="705"/>
      <c r="AS38" s="705"/>
      <c r="AT38" s="705"/>
      <c r="AU38" s="705"/>
      <c r="AV38" s="705"/>
      <c r="AW38" s="705"/>
      <c r="AX38" s="705"/>
      <c r="AY38" s="706"/>
      <c r="AZ38" s="625">
        <v>4580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8236</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1435583</v>
      </c>
      <c r="CS38" s="626"/>
      <c r="CT38" s="626"/>
      <c r="CU38" s="626"/>
      <c r="CV38" s="626"/>
      <c r="CW38" s="626"/>
      <c r="CX38" s="626"/>
      <c r="CY38" s="627"/>
      <c r="CZ38" s="659">
        <v>16.7</v>
      </c>
      <c r="DA38" s="660"/>
      <c r="DB38" s="660"/>
      <c r="DC38" s="661"/>
      <c r="DD38" s="634">
        <v>1303440</v>
      </c>
      <c r="DE38" s="626"/>
      <c r="DF38" s="626"/>
      <c r="DG38" s="626"/>
      <c r="DH38" s="626"/>
      <c r="DI38" s="626"/>
      <c r="DJ38" s="626"/>
      <c r="DK38" s="627"/>
      <c r="DL38" s="634">
        <v>799988</v>
      </c>
      <c r="DM38" s="626"/>
      <c r="DN38" s="626"/>
      <c r="DO38" s="626"/>
      <c r="DP38" s="626"/>
      <c r="DQ38" s="626"/>
      <c r="DR38" s="626"/>
      <c r="DS38" s="626"/>
      <c r="DT38" s="626"/>
      <c r="DU38" s="626"/>
      <c r="DV38" s="627"/>
      <c r="DW38" s="630">
        <v>15.3</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106</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286600</v>
      </c>
      <c r="CS39" s="657"/>
      <c r="CT39" s="657"/>
      <c r="CU39" s="657"/>
      <c r="CV39" s="657"/>
      <c r="CW39" s="657"/>
      <c r="CX39" s="657"/>
      <c r="CY39" s="658"/>
      <c r="CZ39" s="659">
        <v>3.3</v>
      </c>
      <c r="DA39" s="660"/>
      <c r="DB39" s="660"/>
      <c r="DC39" s="661"/>
      <c r="DD39" s="634">
        <v>286600</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437355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7400</v>
      </c>
      <c r="CS40" s="626"/>
      <c r="CT40" s="626"/>
      <c r="CU40" s="626"/>
      <c r="CV40" s="626"/>
      <c r="CW40" s="626"/>
      <c r="CX40" s="626"/>
      <c r="CY40" s="627"/>
      <c r="CZ40" s="659">
        <v>0.1</v>
      </c>
      <c r="DA40" s="660"/>
      <c r="DB40" s="660"/>
      <c r="DC40" s="661"/>
      <c r="DD40" s="634">
        <v>400</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622606</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231</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1277266</v>
      </c>
      <c r="CS42" s="626"/>
      <c r="CT42" s="626"/>
      <c r="CU42" s="626"/>
      <c r="CV42" s="626"/>
      <c r="CW42" s="626"/>
      <c r="CX42" s="626"/>
      <c r="CY42" s="627"/>
      <c r="CZ42" s="659">
        <v>14.9</v>
      </c>
      <c r="DA42" s="708"/>
      <c r="DB42" s="708"/>
      <c r="DC42" s="709"/>
      <c r="DD42" s="634">
        <v>113710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14473</v>
      </c>
      <c r="CS43" s="657"/>
      <c r="CT43" s="657"/>
      <c r="CU43" s="657"/>
      <c r="CV43" s="657"/>
      <c r="CW43" s="657"/>
      <c r="CX43" s="657"/>
      <c r="CY43" s="658"/>
      <c r="CZ43" s="659">
        <v>0.2</v>
      </c>
      <c r="DA43" s="660"/>
      <c r="DB43" s="660"/>
      <c r="DC43" s="661"/>
      <c r="DD43" s="634">
        <v>14473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1197994</v>
      </c>
      <c r="CS44" s="626"/>
      <c r="CT44" s="626"/>
      <c r="CU44" s="626"/>
      <c r="CV44" s="626"/>
      <c r="CW44" s="626"/>
      <c r="CX44" s="626"/>
      <c r="CY44" s="627"/>
      <c r="CZ44" s="659">
        <v>14</v>
      </c>
      <c r="DA44" s="708"/>
      <c r="DB44" s="708"/>
      <c r="DC44" s="709"/>
      <c r="DD44" s="634">
        <v>112698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519095</v>
      </c>
      <c r="CS45" s="657"/>
      <c r="CT45" s="657"/>
      <c r="CU45" s="657"/>
      <c r="CV45" s="657"/>
      <c r="CW45" s="657"/>
      <c r="CX45" s="657"/>
      <c r="CY45" s="658"/>
      <c r="CZ45" s="659">
        <v>6.1</v>
      </c>
      <c r="DA45" s="660"/>
      <c r="DB45" s="660"/>
      <c r="DC45" s="661"/>
      <c r="DD45" s="634">
        <v>3694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676525</v>
      </c>
      <c r="CS46" s="626"/>
      <c r="CT46" s="626"/>
      <c r="CU46" s="626"/>
      <c r="CV46" s="626"/>
      <c r="CW46" s="626"/>
      <c r="CX46" s="626"/>
      <c r="CY46" s="627"/>
      <c r="CZ46" s="659">
        <v>7.9</v>
      </c>
      <c r="DA46" s="708"/>
      <c r="DB46" s="708"/>
      <c r="DC46" s="709"/>
      <c r="DD46" s="634">
        <v>106630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79272</v>
      </c>
      <c r="CS47" s="657"/>
      <c r="CT47" s="657"/>
      <c r="CU47" s="657"/>
      <c r="CV47" s="657"/>
      <c r="CW47" s="657"/>
      <c r="CX47" s="657"/>
      <c r="CY47" s="658"/>
      <c r="CZ47" s="659">
        <v>0.9</v>
      </c>
      <c r="DA47" s="660"/>
      <c r="DB47" s="660"/>
      <c r="DC47" s="661"/>
      <c r="DD47" s="634">
        <v>1012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8575969</v>
      </c>
      <c r="CS49" s="693"/>
      <c r="CT49" s="693"/>
      <c r="CU49" s="693"/>
      <c r="CV49" s="693"/>
      <c r="CW49" s="693"/>
      <c r="CX49" s="693"/>
      <c r="CY49" s="720"/>
      <c r="CZ49" s="721">
        <v>100</v>
      </c>
      <c r="DA49" s="722"/>
      <c r="DB49" s="722"/>
      <c r="DC49" s="723"/>
      <c r="DD49" s="724">
        <v>5756730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9008</v>
      </c>
      <c r="R7" s="755"/>
      <c r="S7" s="755"/>
      <c r="T7" s="755"/>
      <c r="U7" s="755"/>
      <c r="V7" s="755">
        <v>8509</v>
      </c>
      <c r="W7" s="755"/>
      <c r="X7" s="755"/>
      <c r="Y7" s="755"/>
      <c r="Z7" s="755"/>
      <c r="AA7" s="755">
        <v>499</v>
      </c>
      <c r="AB7" s="755"/>
      <c r="AC7" s="755"/>
      <c r="AD7" s="755"/>
      <c r="AE7" s="756"/>
      <c r="AF7" s="757">
        <v>468</v>
      </c>
      <c r="AG7" s="758"/>
      <c r="AH7" s="758"/>
      <c r="AI7" s="758"/>
      <c r="AJ7" s="759"/>
      <c r="AK7" s="794">
        <v>435</v>
      </c>
      <c r="AL7" s="795"/>
      <c r="AM7" s="795"/>
      <c r="AN7" s="795"/>
      <c r="AO7" s="795"/>
      <c r="AP7" s="795">
        <v>7289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560</v>
      </c>
      <c r="BT7" s="799"/>
      <c r="BU7" s="799"/>
      <c r="BV7" s="799"/>
      <c r="BW7" s="799"/>
      <c r="BX7" s="799"/>
      <c r="BY7" s="799"/>
      <c r="BZ7" s="799"/>
      <c r="CA7" s="799"/>
      <c r="CB7" s="799"/>
      <c r="CC7" s="799"/>
      <c r="CD7" s="799"/>
      <c r="CE7" s="799"/>
      <c r="CF7" s="799"/>
      <c r="CG7" s="800"/>
      <c r="CH7" s="791">
        <v>4</v>
      </c>
      <c r="CI7" s="792"/>
      <c r="CJ7" s="792"/>
      <c r="CK7" s="792"/>
      <c r="CL7" s="793"/>
      <c r="CM7" s="791">
        <v>72</v>
      </c>
      <c r="CN7" s="792"/>
      <c r="CO7" s="792"/>
      <c r="CP7" s="792"/>
      <c r="CQ7" s="793"/>
      <c r="CR7" s="791">
        <v>50</v>
      </c>
      <c r="CS7" s="792"/>
      <c r="CT7" s="792"/>
      <c r="CU7" s="792"/>
      <c r="CV7" s="793"/>
      <c r="CW7" s="791" t="s">
        <v>544</v>
      </c>
      <c r="CX7" s="792"/>
      <c r="CY7" s="792"/>
      <c r="CZ7" s="792"/>
      <c r="DA7" s="793"/>
      <c r="DB7" s="791" t="s">
        <v>544</v>
      </c>
      <c r="DC7" s="792"/>
      <c r="DD7" s="792"/>
      <c r="DE7" s="792"/>
      <c r="DF7" s="793"/>
      <c r="DG7" s="791" t="s">
        <v>544</v>
      </c>
      <c r="DH7" s="792"/>
      <c r="DI7" s="792"/>
      <c r="DJ7" s="792"/>
      <c r="DK7" s="793"/>
      <c r="DL7" s="791" t="s">
        <v>544</v>
      </c>
      <c r="DM7" s="792"/>
      <c r="DN7" s="792"/>
      <c r="DO7" s="792"/>
      <c r="DP7" s="793"/>
      <c r="DQ7" s="791" t="s">
        <v>544</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561</v>
      </c>
      <c r="BT8" s="789"/>
      <c r="BU8" s="789"/>
      <c r="BV8" s="789"/>
      <c r="BW8" s="789"/>
      <c r="BX8" s="789"/>
      <c r="BY8" s="789"/>
      <c r="BZ8" s="789"/>
      <c r="CA8" s="789"/>
      <c r="CB8" s="789"/>
      <c r="CC8" s="789"/>
      <c r="CD8" s="789"/>
      <c r="CE8" s="789"/>
      <c r="CF8" s="789"/>
      <c r="CG8" s="790"/>
      <c r="CH8" s="801">
        <v>0</v>
      </c>
      <c r="CI8" s="802"/>
      <c r="CJ8" s="802"/>
      <c r="CK8" s="802"/>
      <c r="CL8" s="803"/>
      <c r="CM8" s="801">
        <v>22</v>
      </c>
      <c r="CN8" s="802"/>
      <c r="CO8" s="802"/>
      <c r="CP8" s="802"/>
      <c r="CQ8" s="803"/>
      <c r="CR8" s="801">
        <v>5</v>
      </c>
      <c r="CS8" s="802"/>
      <c r="CT8" s="802"/>
      <c r="CU8" s="802"/>
      <c r="CV8" s="803"/>
      <c r="CW8" s="801" t="s">
        <v>544</v>
      </c>
      <c r="CX8" s="802"/>
      <c r="CY8" s="802"/>
      <c r="CZ8" s="802"/>
      <c r="DA8" s="803"/>
      <c r="DB8" s="801" t="s">
        <v>544</v>
      </c>
      <c r="DC8" s="802"/>
      <c r="DD8" s="802"/>
      <c r="DE8" s="802"/>
      <c r="DF8" s="803"/>
      <c r="DG8" s="801" t="s">
        <v>544</v>
      </c>
      <c r="DH8" s="802"/>
      <c r="DI8" s="802"/>
      <c r="DJ8" s="802"/>
      <c r="DK8" s="803"/>
      <c r="DL8" s="801" t="s">
        <v>544</v>
      </c>
      <c r="DM8" s="802"/>
      <c r="DN8" s="802"/>
      <c r="DO8" s="802"/>
      <c r="DP8" s="803"/>
      <c r="DQ8" s="801" t="s">
        <v>544</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9008</v>
      </c>
      <c r="R23" s="814"/>
      <c r="S23" s="814"/>
      <c r="T23" s="814"/>
      <c r="U23" s="814"/>
      <c r="V23" s="814">
        <v>8509</v>
      </c>
      <c r="W23" s="814"/>
      <c r="X23" s="814"/>
      <c r="Y23" s="814"/>
      <c r="Z23" s="814"/>
      <c r="AA23" s="814">
        <v>499</v>
      </c>
      <c r="AB23" s="814"/>
      <c r="AC23" s="814"/>
      <c r="AD23" s="814"/>
      <c r="AE23" s="815"/>
      <c r="AF23" s="816">
        <v>468</v>
      </c>
      <c r="AG23" s="814"/>
      <c r="AH23" s="814"/>
      <c r="AI23" s="814"/>
      <c r="AJ23" s="817"/>
      <c r="AK23" s="818"/>
      <c r="AL23" s="819"/>
      <c r="AM23" s="819"/>
      <c r="AN23" s="819"/>
      <c r="AO23" s="819"/>
      <c r="AP23" s="814">
        <v>7289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3720</v>
      </c>
      <c r="R28" s="843"/>
      <c r="S28" s="843"/>
      <c r="T28" s="843"/>
      <c r="U28" s="843"/>
      <c r="V28" s="843">
        <v>3516</v>
      </c>
      <c r="W28" s="843"/>
      <c r="X28" s="843"/>
      <c r="Y28" s="843"/>
      <c r="Z28" s="843"/>
      <c r="AA28" s="843">
        <v>204</v>
      </c>
      <c r="AB28" s="843"/>
      <c r="AC28" s="843"/>
      <c r="AD28" s="843"/>
      <c r="AE28" s="844"/>
      <c r="AF28" s="845">
        <v>204</v>
      </c>
      <c r="AG28" s="843"/>
      <c r="AH28" s="843"/>
      <c r="AI28" s="843"/>
      <c r="AJ28" s="846"/>
      <c r="AK28" s="847">
        <v>419</v>
      </c>
      <c r="AL28" s="838"/>
      <c r="AM28" s="838"/>
      <c r="AN28" s="838"/>
      <c r="AO28" s="838"/>
      <c r="AP28" s="838" t="s">
        <v>539</v>
      </c>
      <c r="AQ28" s="838"/>
      <c r="AR28" s="838"/>
      <c r="AS28" s="838"/>
      <c r="AT28" s="838"/>
      <c r="AU28" s="838" t="s">
        <v>539</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168</v>
      </c>
      <c r="R29" s="779"/>
      <c r="S29" s="779"/>
      <c r="T29" s="779"/>
      <c r="U29" s="779"/>
      <c r="V29" s="779">
        <v>164</v>
      </c>
      <c r="W29" s="779"/>
      <c r="X29" s="779"/>
      <c r="Y29" s="779"/>
      <c r="Z29" s="779"/>
      <c r="AA29" s="779">
        <v>4</v>
      </c>
      <c r="AB29" s="779"/>
      <c r="AC29" s="779"/>
      <c r="AD29" s="779"/>
      <c r="AE29" s="780"/>
      <c r="AF29" s="781">
        <v>4</v>
      </c>
      <c r="AG29" s="782"/>
      <c r="AH29" s="782"/>
      <c r="AI29" s="782"/>
      <c r="AJ29" s="783"/>
      <c r="AK29" s="850">
        <v>57</v>
      </c>
      <c r="AL29" s="851"/>
      <c r="AM29" s="851"/>
      <c r="AN29" s="851"/>
      <c r="AO29" s="851"/>
      <c r="AP29" s="852" t="s">
        <v>538</v>
      </c>
      <c r="AQ29" s="853"/>
      <c r="AR29" s="853"/>
      <c r="AS29" s="853"/>
      <c r="AT29" s="850"/>
      <c r="AU29" s="852" t="s">
        <v>539</v>
      </c>
      <c r="AV29" s="853"/>
      <c r="AW29" s="853"/>
      <c r="AX29" s="853"/>
      <c r="AY29" s="850"/>
      <c r="AZ29" s="854"/>
      <c r="BA29" s="854"/>
      <c r="BB29" s="854"/>
      <c r="BC29" s="854"/>
      <c r="BD29" s="854"/>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1728</v>
      </c>
      <c r="R30" s="779"/>
      <c r="S30" s="779"/>
      <c r="T30" s="779"/>
      <c r="U30" s="779"/>
      <c r="V30" s="779">
        <v>1625</v>
      </c>
      <c r="W30" s="779"/>
      <c r="X30" s="779"/>
      <c r="Y30" s="779"/>
      <c r="Z30" s="779"/>
      <c r="AA30" s="779">
        <v>103</v>
      </c>
      <c r="AB30" s="779"/>
      <c r="AC30" s="779"/>
      <c r="AD30" s="779"/>
      <c r="AE30" s="780"/>
      <c r="AF30" s="781">
        <v>103</v>
      </c>
      <c r="AG30" s="782"/>
      <c r="AH30" s="782"/>
      <c r="AI30" s="782"/>
      <c r="AJ30" s="783"/>
      <c r="AK30" s="850">
        <v>250</v>
      </c>
      <c r="AL30" s="851"/>
      <c r="AM30" s="851"/>
      <c r="AN30" s="851"/>
      <c r="AO30" s="851"/>
      <c r="AP30" s="851" t="s">
        <v>539</v>
      </c>
      <c r="AQ30" s="851"/>
      <c r="AR30" s="851"/>
      <c r="AS30" s="851"/>
      <c r="AT30" s="851"/>
      <c r="AU30" s="851" t="s">
        <v>539</v>
      </c>
      <c r="AV30" s="851"/>
      <c r="AW30" s="851"/>
      <c r="AX30" s="851"/>
      <c r="AY30" s="851"/>
      <c r="AZ30" s="854"/>
      <c r="BA30" s="854"/>
      <c r="BB30" s="854"/>
      <c r="BC30" s="854"/>
      <c r="BD30" s="854"/>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8</v>
      </c>
      <c r="R31" s="779"/>
      <c r="S31" s="779"/>
      <c r="T31" s="779"/>
      <c r="U31" s="779"/>
      <c r="V31" s="779">
        <v>7</v>
      </c>
      <c r="W31" s="779"/>
      <c r="X31" s="779"/>
      <c r="Y31" s="779"/>
      <c r="Z31" s="779"/>
      <c r="AA31" s="779">
        <v>1</v>
      </c>
      <c r="AB31" s="779"/>
      <c r="AC31" s="779"/>
      <c r="AD31" s="779"/>
      <c r="AE31" s="780"/>
      <c r="AF31" s="781">
        <v>1</v>
      </c>
      <c r="AG31" s="782"/>
      <c r="AH31" s="782"/>
      <c r="AI31" s="782"/>
      <c r="AJ31" s="783"/>
      <c r="AK31" s="850" t="s">
        <v>539</v>
      </c>
      <c r="AL31" s="851"/>
      <c r="AM31" s="851"/>
      <c r="AN31" s="851"/>
      <c r="AO31" s="851"/>
      <c r="AP31" s="851" t="s">
        <v>540</v>
      </c>
      <c r="AQ31" s="851"/>
      <c r="AR31" s="851"/>
      <c r="AS31" s="851"/>
      <c r="AT31" s="851"/>
      <c r="AU31" s="851" t="s">
        <v>539</v>
      </c>
      <c r="AV31" s="851"/>
      <c r="AW31" s="851"/>
      <c r="AX31" s="851"/>
      <c r="AY31" s="851"/>
      <c r="AZ31" s="854"/>
      <c r="BA31" s="854"/>
      <c r="BB31" s="854"/>
      <c r="BC31" s="854"/>
      <c r="BD31" s="854"/>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447</v>
      </c>
      <c r="R32" s="779"/>
      <c r="S32" s="779"/>
      <c r="T32" s="779"/>
      <c r="U32" s="779"/>
      <c r="V32" s="779">
        <v>316</v>
      </c>
      <c r="W32" s="779"/>
      <c r="X32" s="779"/>
      <c r="Y32" s="779"/>
      <c r="Z32" s="779"/>
      <c r="AA32" s="779">
        <v>131</v>
      </c>
      <c r="AB32" s="779"/>
      <c r="AC32" s="779"/>
      <c r="AD32" s="779"/>
      <c r="AE32" s="780"/>
      <c r="AF32" s="781">
        <v>1183</v>
      </c>
      <c r="AG32" s="782"/>
      <c r="AH32" s="782"/>
      <c r="AI32" s="782"/>
      <c r="AJ32" s="783"/>
      <c r="AK32" s="850">
        <v>12</v>
      </c>
      <c r="AL32" s="851"/>
      <c r="AM32" s="851"/>
      <c r="AN32" s="851"/>
      <c r="AO32" s="851"/>
      <c r="AP32" s="851">
        <v>183</v>
      </c>
      <c r="AQ32" s="851"/>
      <c r="AR32" s="851"/>
      <c r="AS32" s="851"/>
      <c r="AT32" s="851"/>
      <c r="AU32" s="851">
        <v>3</v>
      </c>
      <c r="AV32" s="851"/>
      <c r="AW32" s="851"/>
      <c r="AX32" s="851"/>
      <c r="AY32" s="851"/>
      <c r="AZ32" s="854"/>
      <c r="BA32" s="854"/>
      <c r="BB32" s="854"/>
      <c r="BC32" s="854"/>
      <c r="BD32" s="854"/>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460</v>
      </c>
      <c r="R33" s="779"/>
      <c r="S33" s="779"/>
      <c r="T33" s="779"/>
      <c r="U33" s="779"/>
      <c r="V33" s="779">
        <v>449</v>
      </c>
      <c r="W33" s="779"/>
      <c r="X33" s="779"/>
      <c r="Y33" s="779"/>
      <c r="Z33" s="779"/>
      <c r="AA33" s="779">
        <v>11</v>
      </c>
      <c r="AB33" s="779"/>
      <c r="AC33" s="779"/>
      <c r="AD33" s="779"/>
      <c r="AE33" s="780"/>
      <c r="AF33" s="781">
        <v>11</v>
      </c>
      <c r="AG33" s="782"/>
      <c r="AH33" s="782"/>
      <c r="AI33" s="782"/>
      <c r="AJ33" s="783"/>
      <c r="AK33" s="850">
        <v>202</v>
      </c>
      <c r="AL33" s="851"/>
      <c r="AM33" s="851"/>
      <c r="AN33" s="851"/>
      <c r="AO33" s="851"/>
      <c r="AP33" s="851">
        <v>2641</v>
      </c>
      <c r="AQ33" s="851"/>
      <c r="AR33" s="851"/>
      <c r="AS33" s="851"/>
      <c r="AT33" s="851"/>
      <c r="AU33" s="851">
        <v>2633</v>
      </c>
      <c r="AV33" s="851"/>
      <c r="AW33" s="851"/>
      <c r="AX33" s="851"/>
      <c r="AY33" s="851"/>
      <c r="AZ33" s="854"/>
      <c r="BA33" s="854"/>
      <c r="BB33" s="854"/>
      <c r="BC33" s="854"/>
      <c r="BD33" s="854"/>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470</v>
      </c>
      <c r="R34" s="779"/>
      <c r="S34" s="779"/>
      <c r="T34" s="779"/>
      <c r="U34" s="779"/>
      <c r="V34" s="779">
        <v>467</v>
      </c>
      <c r="W34" s="779"/>
      <c r="X34" s="779"/>
      <c r="Y34" s="779"/>
      <c r="Z34" s="779"/>
      <c r="AA34" s="779">
        <v>4</v>
      </c>
      <c r="AB34" s="779"/>
      <c r="AC34" s="779"/>
      <c r="AD34" s="779"/>
      <c r="AE34" s="780"/>
      <c r="AF34" s="781">
        <v>4</v>
      </c>
      <c r="AG34" s="782"/>
      <c r="AH34" s="782"/>
      <c r="AI34" s="782"/>
      <c r="AJ34" s="783"/>
      <c r="AK34" s="850">
        <v>150</v>
      </c>
      <c r="AL34" s="851"/>
      <c r="AM34" s="851"/>
      <c r="AN34" s="851"/>
      <c r="AO34" s="851"/>
      <c r="AP34" s="851">
        <v>2310</v>
      </c>
      <c r="AQ34" s="851"/>
      <c r="AR34" s="851"/>
      <c r="AS34" s="851"/>
      <c r="AT34" s="851"/>
      <c r="AU34" s="851">
        <v>2021</v>
      </c>
      <c r="AV34" s="851"/>
      <c r="AW34" s="851"/>
      <c r="AX34" s="851"/>
      <c r="AY34" s="851"/>
      <c r="AZ34" s="854"/>
      <c r="BA34" s="854"/>
      <c r="BB34" s="854"/>
      <c r="BC34" s="854"/>
      <c r="BD34" s="854"/>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389</v>
      </c>
      <c r="C35" s="776"/>
      <c r="D35" s="776"/>
      <c r="E35" s="776"/>
      <c r="F35" s="776"/>
      <c r="G35" s="776"/>
      <c r="H35" s="776"/>
      <c r="I35" s="776"/>
      <c r="J35" s="776"/>
      <c r="K35" s="776"/>
      <c r="L35" s="776"/>
      <c r="M35" s="776"/>
      <c r="N35" s="776"/>
      <c r="O35" s="776"/>
      <c r="P35" s="777"/>
      <c r="Q35" s="778">
        <v>138</v>
      </c>
      <c r="R35" s="779"/>
      <c r="S35" s="779"/>
      <c r="T35" s="779"/>
      <c r="U35" s="779"/>
      <c r="V35" s="779">
        <v>81</v>
      </c>
      <c r="W35" s="779"/>
      <c r="X35" s="779"/>
      <c r="Y35" s="779"/>
      <c r="Z35" s="779"/>
      <c r="AA35" s="779">
        <v>58</v>
      </c>
      <c r="AB35" s="779"/>
      <c r="AC35" s="779"/>
      <c r="AD35" s="779"/>
      <c r="AE35" s="780"/>
      <c r="AF35" s="781">
        <v>73</v>
      </c>
      <c r="AG35" s="782"/>
      <c r="AH35" s="782"/>
      <c r="AI35" s="782"/>
      <c r="AJ35" s="783"/>
      <c r="AK35" s="850">
        <v>80</v>
      </c>
      <c r="AL35" s="851"/>
      <c r="AM35" s="851"/>
      <c r="AN35" s="851"/>
      <c r="AO35" s="851"/>
      <c r="AP35" s="851" t="s">
        <v>541</v>
      </c>
      <c r="AQ35" s="851"/>
      <c r="AR35" s="851"/>
      <c r="AS35" s="851"/>
      <c r="AT35" s="851"/>
      <c r="AU35" s="851">
        <v>235</v>
      </c>
      <c r="AV35" s="851"/>
      <c r="AW35" s="851"/>
      <c r="AX35" s="851"/>
      <c r="AY35" s="851"/>
      <c r="AZ35" s="854"/>
      <c r="BA35" s="854"/>
      <c r="BB35" s="854"/>
      <c r="BC35" s="854"/>
      <c r="BD35" s="854"/>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4"/>
      <c r="BA36" s="854"/>
      <c r="BB36" s="854"/>
      <c r="BC36" s="854"/>
      <c r="BD36" s="854"/>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4"/>
      <c r="BA37" s="854"/>
      <c r="BB37" s="854"/>
      <c r="BC37" s="854"/>
      <c r="BD37" s="854"/>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4"/>
      <c r="BA38" s="854"/>
      <c r="BB38" s="854"/>
      <c r="BC38" s="854"/>
      <c r="BD38" s="854"/>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4"/>
      <c r="BA39" s="854"/>
      <c r="BB39" s="854"/>
      <c r="BC39" s="854"/>
      <c r="BD39" s="854"/>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4"/>
      <c r="BA40" s="854"/>
      <c r="BB40" s="854"/>
      <c r="BC40" s="854"/>
      <c r="BD40" s="854"/>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4"/>
      <c r="BA41" s="854"/>
      <c r="BB41" s="854"/>
      <c r="BC41" s="854"/>
      <c r="BD41" s="854"/>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4"/>
      <c r="BA42" s="854"/>
      <c r="BB42" s="854"/>
      <c r="BC42" s="854"/>
      <c r="BD42" s="854"/>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4"/>
      <c r="BA43" s="854"/>
      <c r="BB43" s="854"/>
      <c r="BC43" s="854"/>
      <c r="BD43" s="854"/>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4"/>
      <c r="BA44" s="854"/>
      <c r="BB44" s="854"/>
      <c r="BC44" s="854"/>
      <c r="BD44" s="854"/>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4"/>
      <c r="BA45" s="854"/>
      <c r="BB45" s="854"/>
      <c r="BC45" s="854"/>
      <c r="BD45" s="854"/>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4"/>
      <c r="BA46" s="854"/>
      <c r="BB46" s="854"/>
      <c r="BC46" s="854"/>
      <c r="BD46" s="854"/>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4"/>
      <c r="BA47" s="854"/>
      <c r="BB47" s="854"/>
      <c r="BC47" s="854"/>
      <c r="BD47" s="854"/>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4"/>
      <c r="BA48" s="854"/>
      <c r="BB48" s="854"/>
      <c r="BC48" s="854"/>
      <c r="BD48" s="854"/>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4"/>
      <c r="BA49" s="854"/>
      <c r="BB49" s="854"/>
      <c r="BC49" s="854"/>
      <c r="BD49" s="854"/>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5"/>
      <c r="R50" s="856"/>
      <c r="S50" s="856"/>
      <c r="T50" s="856"/>
      <c r="U50" s="856"/>
      <c r="V50" s="856"/>
      <c r="W50" s="856"/>
      <c r="X50" s="856"/>
      <c r="Y50" s="856"/>
      <c r="Z50" s="856"/>
      <c r="AA50" s="856"/>
      <c r="AB50" s="856"/>
      <c r="AC50" s="856"/>
      <c r="AD50" s="856"/>
      <c r="AE50" s="857"/>
      <c r="AF50" s="781"/>
      <c r="AG50" s="782"/>
      <c r="AH50" s="782"/>
      <c r="AI50" s="782"/>
      <c r="AJ50" s="783"/>
      <c r="AK50" s="858"/>
      <c r="AL50" s="856"/>
      <c r="AM50" s="856"/>
      <c r="AN50" s="856"/>
      <c r="AO50" s="856"/>
      <c r="AP50" s="856"/>
      <c r="AQ50" s="856"/>
      <c r="AR50" s="856"/>
      <c r="AS50" s="856"/>
      <c r="AT50" s="856"/>
      <c r="AU50" s="856"/>
      <c r="AV50" s="856"/>
      <c r="AW50" s="856"/>
      <c r="AX50" s="856"/>
      <c r="AY50" s="856"/>
      <c r="AZ50" s="859"/>
      <c r="BA50" s="859"/>
      <c r="BB50" s="859"/>
      <c r="BC50" s="859"/>
      <c r="BD50" s="859"/>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5"/>
      <c r="R51" s="856"/>
      <c r="S51" s="856"/>
      <c r="T51" s="856"/>
      <c r="U51" s="856"/>
      <c r="V51" s="856"/>
      <c r="W51" s="856"/>
      <c r="X51" s="856"/>
      <c r="Y51" s="856"/>
      <c r="Z51" s="856"/>
      <c r="AA51" s="856"/>
      <c r="AB51" s="856"/>
      <c r="AC51" s="856"/>
      <c r="AD51" s="856"/>
      <c r="AE51" s="857"/>
      <c r="AF51" s="781"/>
      <c r="AG51" s="782"/>
      <c r="AH51" s="782"/>
      <c r="AI51" s="782"/>
      <c r="AJ51" s="783"/>
      <c r="AK51" s="858"/>
      <c r="AL51" s="856"/>
      <c r="AM51" s="856"/>
      <c r="AN51" s="856"/>
      <c r="AO51" s="856"/>
      <c r="AP51" s="856"/>
      <c r="AQ51" s="856"/>
      <c r="AR51" s="856"/>
      <c r="AS51" s="856"/>
      <c r="AT51" s="856"/>
      <c r="AU51" s="856"/>
      <c r="AV51" s="856"/>
      <c r="AW51" s="856"/>
      <c r="AX51" s="856"/>
      <c r="AY51" s="856"/>
      <c r="AZ51" s="859"/>
      <c r="BA51" s="859"/>
      <c r="BB51" s="859"/>
      <c r="BC51" s="859"/>
      <c r="BD51" s="859"/>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5"/>
      <c r="R52" s="856"/>
      <c r="S52" s="856"/>
      <c r="T52" s="856"/>
      <c r="U52" s="856"/>
      <c r="V52" s="856"/>
      <c r="W52" s="856"/>
      <c r="X52" s="856"/>
      <c r="Y52" s="856"/>
      <c r="Z52" s="856"/>
      <c r="AA52" s="856"/>
      <c r="AB52" s="856"/>
      <c r="AC52" s="856"/>
      <c r="AD52" s="856"/>
      <c r="AE52" s="857"/>
      <c r="AF52" s="781"/>
      <c r="AG52" s="782"/>
      <c r="AH52" s="782"/>
      <c r="AI52" s="782"/>
      <c r="AJ52" s="783"/>
      <c r="AK52" s="858"/>
      <c r="AL52" s="856"/>
      <c r="AM52" s="856"/>
      <c r="AN52" s="856"/>
      <c r="AO52" s="856"/>
      <c r="AP52" s="856"/>
      <c r="AQ52" s="856"/>
      <c r="AR52" s="856"/>
      <c r="AS52" s="856"/>
      <c r="AT52" s="856"/>
      <c r="AU52" s="856"/>
      <c r="AV52" s="856"/>
      <c r="AW52" s="856"/>
      <c r="AX52" s="856"/>
      <c r="AY52" s="856"/>
      <c r="AZ52" s="859"/>
      <c r="BA52" s="859"/>
      <c r="BB52" s="859"/>
      <c r="BC52" s="859"/>
      <c r="BD52" s="859"/>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5"/>
      <c r="R53" s="856"/>
      <c r="S53" s="856"/>
      <c r="T53" s="856"/>
      <c r="U53" s="856"/>
      <c r="V53" s="856"/>
      <c r="W53" s="856"/>
      <c r="X53" s="856"/>
      <c r="Y53" s="856"/>
      <c r="Z53" s="856"/>
      <c r="AA53" s="856"/>
      <c r="AB53" s="856"/>
      <c r="AC53" s="856"/>
      <c r="AD53" s="856"/>
      <c r="AE53" s="857"/>
      <c r="AF53" s="781"/>
      <c r="AG53" s="782"/>
      <c r="AH53" s="782"/>
      <c r="AI53" s="782"/>
      <c r="AJ53" s="783"/>
      <c r="AK53" s="858"/>
      <c r="AL53" s="856"/>
      <c r="AM53" s="856"/>
      <c r="AN53" s="856"/>
      <c r="AO53" s="856"/>
      <c r="AP53" s="856"/>
      <c r="AQ53" s="856"/>
      <c r="AR53" s="856"/>
      <c r="AS53" s="856"/>
      <c r="AT53" s="856"/>
      <c r="AU53" s="856"/>
      <c r="AV53" s="856"/>
      <c r="AW53" s="856"/>
      <c r="AX53" s="856"/>
      <c r="AY53" s="856"/>
      <c r="AZ53" s="859"/>
      <c r="BA53" s="859"/>
      <c r="BB53" s="859"/>
      <c r="BC53" s="859"/>
      <c r="BD53" s="859"/>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5"/>
      <c r="R54" s="856"/>
      <c r="S54" s="856"/>
      <c r="T54" s="856"/>
      <c r="U54" s="856"/>
      <c r="V54" s="856"/>
      <c r="W54" s="856"/>
      <c r="X54" s="856"/>
      <c r="Y54" s="856"/>
      <c r="Z54" s="856"/>
      <c r="AA54" s="856"/>
      <c r="AB54" s="856"/>
      <c r="AC54" s="856"/>
      <c r="AD54" s="856"/>
      <c r="AE54" s="857"/>
      <c r="AF54" s="781"/>
      <c r="AG54" s="782"/>
      <c r="AH54" s="782"/>
      <c r="AI54" s="782"/>
      <c r="AJ54" s="783"/>
      <c r="AK54" s="858"/>
      <c r="AL54" s="856"/>
      <c r="AM54" s="856"/>
      <c r="AN54" s="856"/>
      <c r="AO54" s="856"/>
      <c r="AP54" s="856"/>
      <c r="AQ54" s="856"/>
      <c r="AR54" s="856"/>
      <c r="AS54" s="856"/>
      <c r="AT54" s="856"/>
      <c r="AU54" s="856"/>
      <c r="AV54" s="856"/>
      <c r="AW54" s="856"/>
      <c r="AX54" s="856"/>
      <c r="AY54" s="856"/>
      <c r="AZ54" s="859"/>
      <c r="BA54" s="859"/>
      <c r="BB54" s="859"/>
      <c r="BC54" s="859"/>
      <c r="BD54" s="859"/>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5"/>
      <c r="R55" s="856"/>
      <c r="S55" s="856"/>
      <c r="T55" s="856"/>
      <c r="U55" s="856"/>
      <c r="V55" s="856"/>
      <c r="W55" s="856"/>
      <c r="X55" s="856"/>
      <c r="Y55" s="856"/>
      <c r="Z55" s="856"/>
      <c r="AA55" s="856"/>
      <c r="AB55" s="856"/>
      <c r="AC55" s="856"/>
      <c r="AD55" s="856"/>
      <c r="AE55" s="857"/>
      <c r="AF55" s="781"/>
      <c r="AG55" s="782"/>
      <c r="AH55" s="782"/>
      <c r="AI55" s="782"/>
      <c r="AJ55" s="783"/>
      <c r="AK55" s="858"/>
      <c r="AL55" s="856"/>
      <c r="AM55" s="856"/>
      <c r="AN55" s="856"/>
      <c r="AO55" s="856"/>
      <c r="AP55" s="856"/>
      <c r="AQ55" s="856"/>
      <c r="AR55" s="856"/>
      <c r="AS55" s="856"/>
      <c r="AT55" s="856"/>
      <c r="AU55" s="856"/>
      <c r="AV55" s="856"/>
      <c r="AW55" s="856"/>
      <c r="AX55" s="856"/>
      <c r="AY55" s="856"/>
      <c r="AZ55" s="859"/>
      <c r="BA55" s="859"/>
      <c r="BB55" s="859"/>
      <c r="BC55" s="859"/>
      <c r="BD55" s="859"/>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5"/>
      <c r="R56" s="856"/>
      <c r="S56" s="856"/>
      <c r="T56" s="856"/>
      <c r="U56" s="856"/>
      <c r="V56" s="856"/>
      <c r="W56" s="856"/>
      <c r="X56" s="856"/>
      <c r="Y56" s="856"/>
      <c r="Z56" s="856"/>
      <c r="AA56" s="856"/>
      <c r="AB56" s="856"/>
      <c r="AC56" s="856"/>
      <c r="AD56" s="856"/>
      <c r="AE56" s="857"/>
      <c r="AF56" s="781"/>
      <c r="AG56" s="782"/>
      <c r="AH56" s="782"/>
      <c r="AI56" s="782"/>
      <c r="AJ56" s="783"/>
      <c r="AK56" s="858"/>
      <c r="AL56" s="856"/>
      <c r="AM56" s="856"/>
      <c r="AN56" s="856"/>
      <c r="AO56" s="856"/>
      <c r="AP56" s="856"/>
      <c r="AQ56" s="856"/>
      <c r="AR56" s="856"/>
      <c r="AS56" s="856"/>
      <c r="AT56" s="856"/>
      <c r="AU56" s="856"/>
      <c r="AV56" s="856"/>
      <c r="AW56" s="856"/>
      <c r="AX56" s="856"/>
      <c r="AY56" s="856"/>
      <c r="AZ56" s="859"/>
      <c r="BA56" s="859"/>
      <c r="BB56" s="859"/>
      <c r="BC56" s="859"/>
      <c r="BD56" s="859"/>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5"/>
      <c r="R57" s="856"/>
      <c r="S57" s="856"/>
      <c r="T57" s="856"/>
      <c r="U57" s="856"/>
      <c r="V57" s="856"/>
      <c r="W57" s="856"/>
      <c r="X57" s="856"/>
      <c r="Y57" s="856"/>
      <c r="Z57" s="856"/>
      <c r="AA57" s="856"/>
      <c r="AB57" s="856"/>
      <c r="AC57" s="856"/>
      <c r="AD57" s="856"/>
      <c r="AE57" s="857"/>
      <c r="AF57" s="781"/>
      <c r="AG57" s="782"/>
      <c r="AH57" s="782"/>
      <c r="AI57" s="782"/>
      <c r="AJ57" s="783"/>
      <c r="AK57" s="858"/>
      <c r="AL57" s="856"/>
      <c r="AM57" s="856"/>
      <c r="AN57" s="856"/>
      <c r="AO57" s="856"/>
      <c r="AP57" s="856"/>
      <c r="AQ57" s="856"/>
      <c r="AR57" s="856"/>
      <c r="AS57" s="856"/>
      <c r="AT57" s="856"/>
      <c r="AU57" s="856"/>
      <c r="AV57" s="856"/>
      <c r="AW57" s="856"/>
      <c r="AX57" s="856"/>
      <c r="AY57" s="856"/>
      <c r="AZ57" s="859"/>
      <c r="BA57" s="859"/>
      <c r="BB57" s="859"/>
      <c r="BC57" s="859"/>
      <c r="BD57" s="859"/>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5"/>
      <c r="R58" s="856"/>
      <c r="S58" s="856"/>
      <c r="T58" s="856"/>
      <c r="U58" s="856"/>
      <c r="V58" s="856"/>
      <c r="W58" s="856"/>
      <c r="X58" s="856"/>
      <c r="Y58" s="856"/>
      <c r="Z58" s="856"/>
      <c r="AA58" s="856"/>
      <c r="AB58" s="856"/>
      <c r="AC58" s="856"/>
      <c r="AD58" s="856"/>
      <c r="AE58" s="857"/>
      <c r="AF58" s="781"/>
      <c r="AG58" s="782"/>
      <c r="AH58" s="782"/>
      <c r="AI58" s="782"/>
      <c r="AJ58" s="783"/>
      <c r="AK58" s="858"/>
      <c r="AL58" s="856"/>
      <c r="AM58" s="856"/>
      <c r="AN58" s="856"/>
      <c r="AO58" s="856"/>
      <c r="AP58" s="856"/>
      <c r="AQ58" s="856"/>
      <c r="AR58" s="856"/>
      <c r="AS58" s="856"/>
      <c r="AT58" s="856"/>
      <c r="AU58" s="856"/>
      <c r="AV58" s="856"/>
      <c r="AW58" s="856"/>
      <c r="AX58" s="856"/>
      <c r="AY58" s="856"/>
      <c r="AZ58" s="859"/>
      <c r="BA58" s="859"/>
      <c r="BB58" s="859"/>
      <c r="BC58" s="859"/>
      <c r="BD58" s="859"/>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5"/>
      <c r="R59" s="856"/>
      <c r="S59" s="856"/>
      <c r="T59" s="856"/>
      <c r="U59" s="856"/>
      <c r="V59" s="856"/>
      <c r="W59" s="856"/>
      <c r="X59" s="856"/>
      <c r="Y59" s="856"/>
      <c r="Z59" s="856"/>
      <c r="AA59" s="856"/>
      <c r="AB59" s="856"/>
      <c r="AC59" s="856"/>
      <c r="AD59" s="856"/>
      <c r="AE59" s="857"/>
      <c r="AF59" s="781"/>
      <c r="AG59" s="782"/>
      <c r="AH59" s="782"/>
      <c r="AI59" s="782"/>
      <c r="AJ59" s="783"/>
      <c r="AK59" s="858"/>
      <c r="AL59" s="856"/>
      <c r="AM59" s="856"/>
      <c r="AN59" s="856"/>
      <c r="AO59" s="856"/>
      <c r="AP59" s="856"/>
      <c r="AQ59" s="856"/>
      <c r="AR59" s="856"/>
      <c r="AS59" s="856"/>
      <c r="AT59" s="856"/>
      <c r="AU59" s="856"/>
      <c r="AV59" s="856"/>
      <c r="AW59" s="856"/>
      <c r="AX59" s="856"/>
      <c r="AY59" s="856"/>
      <c r="AZ59" s="859"/>
      <c r="BA59" s="859"/>
      <c r="BB59" s="859"/>
      <c r="BC59" s="859"/>
      <c r="BD59" s="859"/>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5"/>
      <c r="R60" s="856"/>
      <c r="S60" s="856"/>
      <c r="T60" s="856"/>
      <c r="U60" s="856"/>
      <c r="V60" s="856"/>
      <c r="W60" s="856"/>
      <c r="X60" s="856"/>
      <c r="Y60" s="856"/>
      <c r="Z60" s="856"/>
      <c r="AA60" s="856"/>
      <c r="AB60" s="856"/>
      <c r="AC60" s="856"/>
      <c r="AD60" s="856"/>
      <c r="AE60" s="857"/>
      <c r="AF60" s="781"/>
      <c r="AG60" s="782"/>
      <c r="AH60" s="782"/>
      <c r="AI60" s="782"/>
      <c r="AJ60" s="783"/>
      <c r="AK60" s="858"/>
      <c r="AL60" s="856"/>
      <c r="AM60" s="856"/>
      <c r="AN60" s="856"/>
      <c r="AO60" s="856"/>
      <c r="AP60" s="856"/>
      <c r="AQ60" s="856"/>
      <c r="AR60" s="856"/>
      <c r="AS60" s="856"/>
      <c r="AT60" s="856"/>
      <c r="AU60" s="856"/>
      <c r="AV60" s="856"/>
      <c r="AW60" s="856"/>
      <c r="AX60" s="856"/>
      <c r="AY60" s="856"/>
      <c r="AZ60" s="859"/>
      <c r="BA60" s="859"/>
      <c r="BB60" s="859"/>
      <c r="BC60" s="859"/>
      <c r="BD60" s="859"/>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5"/>
      <c r="R61" s="856"/>
      <c r="S61" s="856"/>
      <c r="T61" s="856"/>
      <c r="U61" s="856"/>
      <c r="V61" s="856"/>
      <c r="W61" s="856"/>
      <c r="X61" s="856"/>
      <c r="Y61" s="856"/>
      <c r="Z61" s="856"/>
      <c r="AA61" s="856"/>
      <c r="AB61" s="856"/>
      <c r="AC61" s="856"/>
      <c r="AD61" s="856"/>
      <c r="AE61" s="857"/>
      <c r="AF61" s="781"/>
      <c r="AG61" s="782"/>
      <c r="AH61" s="782"/>
      <c r="AI61" s="782"/>
      <c r="AJ61" s="783"/>
      <c r="AK61" s="858"/>
      <c r="AL61" s="856"/>
      <c r="AM61" s="856"/>
      <c r="AN61" s="856"/>
      <c r="AO61" s="856"/>
      <c r="AP61" s="856"/>
      <c r="AQ61" s="856"/>
      <c r="AR61" s="856"/>
      <c r="AS61" s="856"/>
      <c r="AT61" s="856"/>
      <c r="AU61" s="856"/>
      <c r="AV61" s="856"/>
      <c r="AW61" s="856"/>
      <c r="AX61" s="856"/>
      <c r="AY61" s="856"/>
      <c r="AZ61" s="859"/>
      <c r="BA61" s="859"/>
      <c r="BB61" s="859"/>
      <c r="BC61" s="859"/>
      <c r="BD61" s="859"/>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5"/>
      <c r="R62" s="856"/>
      <c r="S62" s="856"/>
      <c r="T62" s="856"/>
      <c r="U62" s="856"/>
      <c r="V62" s="856"/>
      <c r="W62" s="856"/>
      <c r="X62" s="856"/>
      <c r="Y62" s="856"/>
      <c r="Z62" s="856"/>
      <c r="AA62" s="856"/>
      <c r="AB62" s="856"/>
      <c r="AC62" s="856"/>
      <c r="AD62" s="856"/>
      <c r="AE62" s="857"/>
      <c r="AF62" s="781"/>
      <c r="AG62" s="782"/>
      <c r="AH62" s="782"/>
      <c r="AI62" s="782"/>
      <c r="AJ62" s="783"/>
      <c r="AK62" s="858"/>
      <c r="AL62" s="856"/>
      <c r="AM62" s="856"/>
      <c r="AN62" s="856"/>
      <c r="AO62" s="856"/>
      <c r="AP62" s="856"/>
      <c r="AQ62" s="856"/>
      <c r="AR62" s="856"/>
      <c r="AS62" s="856"/>
      <c r="AT62" s="856"/>
      <c r="AU62" s="856"/>
      <c r="AV62" s="856"/>
      <c r="AW62" s="856"/>
      <c r="AX62" s="856"/>
      <c r="AY62" s="856"/>
      <c r="AZ62" s="859"/>
      <c r="BA62" s="859"/>
      <c r="BB62" s="859"/>
      <c r="BC62" s="859"/>
      <c r="BD62" s="859"/>
      <c r="BE62" s="848"/>
      <c r="BF62" s="848"/>
      <c r="BG62" s="848"/>
      <c r="BH62" s="848"/>
      <c r="BI62" s="849"/>
      <c r="BJ62" s="867"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391</v>
      </c>
      <c r="C63" s="811"/>
      <c r="D63" s="811"/>
      <c r="E63" s="811"/>
      <c r="F63" s="811"/>
      <c r="G63" s="811"/>
      <c r="H63" s="811"/>
      <c r="I63" s="811"/>
      <c r="J63" s="811"/>
      <c r="K63" s="811"/>
      <c r="L63" s="811"/>
      <c r="M63" s="811"/>
      <c r="N63" s="811"/>
      <c r="O63" s="811"/>
      <c r="P63" s="812"/>
      <c r="Q63" s="860"/>
      <c r="R63" s="861"/>
      <c r="S63" s="861"/>
      <c r="T63" s="861"/>
      <c r="U63" s="861"/>
      <c r="V63" s="861"/>
      <c r="W63" s="861"/>
      <c r="X63" s="861"/>
      <c r="Y63" s="861"/>
      <c r="Z63" s="861"/>
      <c r="AA63" s="861"/>
      <c r="AB63" s="861"/>
      <c r="AC63" s="861"/>
      <c r="AD63" s="861"/>
      <c r="AE63" s="862"/>
      <c r="AF63" s="863">
        <v>1583</v>
      </c>
      <c r="AG63" s="864"/>
      <c r="AH63" s="864"/>
      <c r="AI63" s="864"/>
      <c r="AJ63" s="865"/>
      <c r="AK63" s="866"/>
      <c r="AL63" s="861"/>
      <c r="AM63" s="861"/>
      <c r="AN63" s="861"/>
      <c r="AO63" s="861"/>
      <c r="AP63" s="864">
        <v>5134</v>
      </c>
      <c r="AQ63" s="864"/>
      <c r="AR63" s="864"/>
      <c r="AS63" s="864"/>
      <c r="AT63" s="864"/>
      <c r="AU63" s="864">
        <v>4892</v>
      </c>
      <c r="AV63" s="864"/>
      <c r="AW63" s="864"/>
      <c r="AX63" s="864"/>
      <c r="AY63" s="864"/>
      <c r="AZ63" s="868"/>
      <c r="BA63" s="868"/>
      <c r="BB63" s="868"/>
      <c r="BC63" s="868"/>
      <c r="BD63" s="868"/>
      <c r="BE63" s="869"/>
      <c r="BF63" s="869"/>
      <c r="BG63" s="869"/>
      <c r="BH63" s="869"/>
      <c r="BI63" s="870"/>
      <c r="BJ63" s="871" t="s">
        <v>112</v>
      </c>
      <c r="BK63" s="872"/>
      <c r="BL63" s="872"/>
      <c r="BM63" s="872"/>
      <c r="BN63" s="873"/>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4" t="s">
        <v>375</v>
      </c>
      <c r="AG66" s="833"/>
      <c r="AH66" s="833"/>
      <c r="AI66" s="833"/>
      <c r="AJ66" s="875"/>
      <c r="AK66" s="737" t="s">
        <v>376</v>
      </c>
      <c r="AL66" s="761"/>
      <c r="AM66" s="761"/>
      <c r="AN66" s="761"/>
      <c r="AO66" s="762"/>
      <c r="AP66" s="737" t="s">
        <v>377</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6"/>
      <c r="AG67" s="836"/>
      <c r="AH67" s="836"/>
      <c r="AI67" s="836"/>
      <c r="AJ67" s="877"/>
      <c r="AK67" s="878"/>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199"/>
    </row>
    <row r="68" spans="1:131" s="200" customFormat="1" ht="26.25" customHeight="1" thickTop="1">
      <c r="A68" s="211">
        <v>1</v>
      </c>
      <c r="B68" s="891" t="s">
        <v>543</v>
      </c>
      <c r="C68" s="892"/>
      <c r="D68" s="892"/>
      <c r="E68" s="892"/>
      <c r="F68" s="892"/>
      <c r="G68" s="892"/>
      <c r="H68" s="892"/>
      <c r="I68" s="892"/>
      <c r="J68" s="892"/>
      <c r="K68" s="892"/>
      <c r="L68" s="892"/>
      <c r="M68" s="892"/>
      <c r="N68" s="892"/>
      <c r="O68" s="892"/>
      <c r="P68" s="893"/>
      <c r="Q68" s="894">
        <v>21621</v>
      </c>
      <c r="R68" s="888"/>
      <c r="S68" s="888"/>
      <c r="T68" s="888"/>
      <c r="U68" s="888"/>
      <c r="V68" s="888">
        <v>21598</v>
      </c>
      <c r="W68" s="888"/>
      <c r="X68" s="888"/>
      <c r="Y68" s="888"/>
      <c r="Z68" s="888"/>
      <c r="AA68" s="888">
        <v>23</v>
      </c>
      <c r="AB68" s="888"/>
      <c r="AC68" s="888"/>
      <c r="AD68" s="888"/>
      <c r="AE68" s="888"/>
      <c r="AF68" s="888">
        <v>23</v>
      </c>
      <c r="AG68" s="888"/>
      <c r="AH68" s="888"/>
      <c r="AI68" s="888"/>
      <c r="AJ68" s="888"/>
      <c r="AK68" s="888">
        <v>44</v>
      </c>
      <c r="AL68" s="888"/>
      <c r="AM68" s="888"/>
      <c r="AN68" s="888"/>
      <c r="AO68" s="888"/>
      <c r="AP68" s="888" t="s">
        <v>544</v>
      </c>
      <c r="AQ68" s="888"/>
      <c r="AR68" s="888"/>
      <c r="AS68" s="888"/>
      <c r="AT68" s="888"/>
      <c r="AU68" s="888" t="s">
        <v>544</v>
      </c>
      <c r="AV68" s="888"/>
      <c r="AW68" s="888"/>
      <c r="AX68" s="888"/>
      <c r="AY68" s="888"/>
      <c r="AZ68" s="889"/>
      <c r="BA68" s="889"/>
      <c r="BB68" s="889"/>
      <c r="BC68" s="889"/>
      <c r="BD68" s="890"/>
      <c r="BE68" s="218"/>
      <c r="BF68" s="218"/>
      <c r="BG68" s="218"/>
      <c r="BH68" s="218"/>
      <c r="BI68" s="218"/>
      <c r="BJ68" s="218"/>
      <c r="BK68" s="218"/>
      <c r="BL68" s="218"/>
      <c r="BM68" s="218"/>
      <c r="BN68" s="218"/>
      <c r="BO68" s="218"/>
      <c r="BP68" s="218"/>
      <c r="BQ68" s="215">
        <v>62</v>
      </c>
      <c r="BR68" s="220"/>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199"/>
    </row>
    <row r="69" spans="1:131" s="200" customFormat="1" ht="26.25" customHeight="1">
      <c r="A69" s="214">
        <v>2</v>
      </c>
      <c r="B69" s="895" t="s">
        <v>542</v>
      </c>
      <c r="C69" s="896"/>
      <c r="D69" s="896"/>
      <c r="E69" s="896"/>
      <c r="F69" s="896"/>
      <c r="G69" s="896"/>
      <c r="H69" s="896"/>
      <c r="I69" s="896"/>
      <c r="J69" s="896"/>
      <c r="K69" s="896"/>
      <c r="L69" s="896"/>
      <c r="M69" s="896"/>
      <c r="N69" s="896"/>
      <c r="O69" s="896"/>
      <c r="P69" s="897"/>
      <c r="Q69" s="898">
        <v>197</v>
      </c>
      <c r="R69" s="851"/>
      <c r="S69" s="851"/>
      <c r="T69" s="851"/>
      <c r="U69" s="851"/>
      <c r="V69" s="851">
        <v>196</v>
      </c>
      <c r="W69" s="851"/>
      <c r="X69" s="851"/>
      <c r="Y69" s="851"/>
      <c r="Z69" s="851"/>
      <c r="AA69" s="851">
        <v>1</v>
      </c>
      <c r="AB69" s="851"/>
      <c r="AC69" s="851"/>
      <c r="AD69" s="851"/>
      <c r="AE69" s="851"/>
      <c r="AF69" s="851">
        <v>1</v>
      </c>
      <c r="AG69" s="851"/>
      <c r="AH69" s="851"/>
      <c r="AI69" s="851"/>
      <c r="AJ69" s="851"/>
      <c r="AK69" s="851">
        <v>54</v>
      </c>
      <c r="AL69" s="851"/>
      <c r="AM69" s="851"/>
      <c r="AN69" s="851"/>
      <c r="AO69" s="851"/>
      <c r="AP69" s="851" t="s">
        <v>544</v>
      </c>
      <c r="AQ69" s="851"/>
      <c r="AR69" s="851"/>
      <c r="AS69" s="851"/>
      <c r="AT69" s="851"/>
      <c r="AU69" s="851" t="s">
        <v>544</v>
      </c>
      <c r="AV69" s="851"/>
      <c r="AW69" s="851"/>
      <c r="AX69" s="851"/>
      <c r="AY69" s="851"/>
      <c r="AZ69" s="899"/>
      <c r="BA69" s="899"/>
      <c r="BB69" s="899"/>
      <c r="BC69" s="899"/>
      <c r="BD69" s="900"/>
      <c r="BE69" s="218"/>
      <c r="BF69" s="218"/>
      <c r="BG69" s="218"/>
      <c r="BH69" s="218"/>
      <c r="BI69" s="218"/>
      <c r="BJ69" s="218"/>
      <c r="BK69" s="218"/>
      <c r="BL69" s="218"/>
      <c r="BM69" s="218"/>
      <c r="BN69" s="218"/>
      <c r="BO69" s="218"/>
      <c r="BP69" s="218"/>
      <c r="BQ69" s="215">
        <v>63</v>
      </c>
      <c r="BR69" s="220"/>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199"/>
    </row>
    <row r="70" spans="1:131" s="200" customFormat="1" ht="26.25" customHeight="1">
      <c r="A70" s="214">
        <v>3</v>
      </c>
      <c r="B70" s="895" t="s">
        <v>545</v>
      </c>
      <c r="C70" s="896"/>
      <c r="D70" s="896"/>
      <c r="E70" s="896"/>
      <c r="F70" s="896"/>
      <c r="G70" s="896"/>
      <c r="H70" s="896"/>
      <c r="I70" s="896"/>
      <c r="J70" s="896"/>
      <c r="K70" s="896"/>
      <c r="L70" s="896"/>
      <c r="M70" s="896"/>
      <c r="N70" s="896"/>
      <c r="O70" s="896"/>
      <c r="P70" s="897"/>
      <c r="Q70" s="898">
        <v>558</v>
      </c>
      <c r="R70" s="851"/>
      <c r="S70" s="851"/>
      <c r="T70" s="851"/>
      <c r="U70" s="851"/>
      <c r="V70" s="851">
        <v>387</v>
      </c>
      <c r="W70" s="851"/>
      <c r="X70" s="851"/>
      <c r="Y70" s="851"/>
      <c r="Z70" s="851"/>
      <c r="AA70" s="851">
        <v>170</v>
      </c>
      <c r="AB70" s="851"/>
      <c r="AC70" s="851"/>
      <c r="AD70" s="851"/>
      <c r="AE70" s="851"/>
      <c r="AF70" s="851">
        <v>170</v>
      </c>
      <c r="AG70" s="851"/>
      <c r="AH70" s="851"/>
      <c r="AI70" s="851"/>
      <c r="AJ70" s="851"/>
      <c r="AK70" s="851" t="s">
        <v>544</v>
      </c>
      <c r="AL70" s="851"/>
      <c r="AM70" s="851"/>
      <c r="AN70" s="851"/>
      <c r="AO70" s="851"/>
      <c r="AP70" s="851" t="s">
        <v>544</v>
      </c>
      <c r="AQ70" s="851"/>
      <c r="AR70" s="851"/>
      <c r="AS70" s="851"/>
      <c r="AT70" s="851"/>
      <c r="AU70" s="851" t="s">
        <v>544</v>
      </c>
      <c r="AV70" s="851"/>
      <c r="AW70" s="851"/>
      <c r="AX70" s="851"/>
      <c r="AY70" s="851"/>
      <c r="AZ70" s="899"/>
      <c r="BA70" s="899"/>
      <c r="BB70" s="899"/>
      <c r="BC70" s="899"/>
      <c r="BD70" s="900"/>
      <c r="BE70" s="218"/>
      <c r="BF70" s="218"/>
      <c r="BG70" s="218"/>
      <c r="BH70" s="218"/>
      <c r="BI70" s="218"/>
      <c r="BJ70" s="218"/>
      <c r="BK70" s="218"/>
      <c r="BL70" s="218"/>
      <c r="BM70" s="218"/>
      <c r="BN70" s="218"/>
      <c r="BO70" s="218"/>
      <c r="BP70" s="218"/>
      <c r="BQ70" s="215">
        <v>64</v>
      </c>
      <c r="BR70" s="220"/>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199"/>
    </row>
    <row r="71" spans="1:131" s="200" customFormat="1" ht="26.25" customHeight="1">
      <c r="A71" s="214">
        <v>4</v>
      </c>
      <c r="B71" s="895" t="s">
        <v>546</v>
      </c>
      <c r="C71" s="896"/>
      <c r="D71" s="896"/>
      <c r="E71" s="896"/>
      <c r="F71" s="896"/>
      <c r="G71" s="896"/>
      <c r="H71" s="896"/>
      <c r="I71" s="896"/>
      <c r="J71" s="896"/>
      <c r="K71" s="896"/>
      <c r="L71" s="896"/>
      <c r="M71" s="896"/>
      <c r="N71" s="896"/>
      <c r="O71" s="896"/>
      <c r="P71" s="897"/>
      <c r="Q71" s="898">
        <v>898</v>
      </c>
      <c r="R71" s="851"/>
      <c r="S71" s="851"/>
      <c r="T71" s="851"/>
      <c r="U71" s="851"/>
      <c r="V71" s="851">
        <v>893</v>
      </c>
      <c r="W71" s="851"/>
      <c r="X71" s="851"/>
      <c r="Y71" s="851"/>
      <c r="Z71" s="851"/>
      <c r="AA71" s="851">
        <v>5</v>
      </c>
      <c r="AB71" s="851"/>
      <c r="AC71" s="851"/>
      <c r="AD71" s="851"/>
      <c r="AE71" s="851"/>
      <c r="AF71" s="851">
        <v>5</v>
      </c>
      <c r="AG71" s="851"/>
      <c r="AH71" s="851"/>
      <c r="AI71" s="851"/>
      <c r="AJ71" s="851"/>
      <c r="AK71" s="851" t="s">
        <v>548</v>
      </c>
      <c r="AL71" s="851"/>
      <c r="AM71" s="851"/>
      <c r="AN71" s="851"/>
      <c r="AO71" s="851"/>
      <c r="AP71" s="851" t="s">
        <v>544</v>
      </c>
      <c r="AQ71" s="851"/>
      <c r="AR71" s="851"/>
      <c r="AS71" s="851"/>
      <c r="AT71" s="851"/>
      <c r="AU71" s="851" t="s">
        <v>544</v>
      </c>
      <c r="AV71" s="851"/>
      <c r="AW71" s="851"/>
      <c r="AX71" s="851"/>
      <c r="AY71" s="851"/>
      <c r="AZ71" s="899"/>
      <c r="BA71" s="899"/>
      <c r="BB71" s="899"/>
      <c r="BC71" s="899"/>
      <c r="BD71" s="900"/>
      <c r="BE71" s="218"/>
      <c r="BF71" s="218"/>
      <c r="BG71" s="218"/>
      <c r="BH71" s="218"/>
      <c r="BI71" s="218"/>
      <c r="BJ71" s="218"/>
      <c r="BK71" s="218"/>
      <c r="BL71" s="218"/>
      <c r="BM71" s="218"/>
      <c r="BN71" s="218"/>
      <c r="BO71" s="218"/>
      <c r="BP71" s="218"/>
      <c r="BQ71" s="215">
        <v>65</v>
      </c>
      <c r="BR71" s="220"/>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199"/>
    </row>
    <row r="72" spans="1:131" s="200" customFormat="1" ht="26.25" customHeight="1">
      <c r="A72" s="214">
        <v>5</v>
      </c>
      <c r="B72" s="895" t="s">
        <v>547</v>
      </c>
      <c r="C72" s="896"/>
      <c r="D72" s="896"/>
      <c r="E72" s="896"/>
      <c r="F72" s="896"/>
      <c r="G72" s="896"/>
      <c r="H72" s="896"/>
      <c r="I72" s="896"/>
      <c r="J72" s="896"/>
      <c r="K72" s="896"/>
      <c r="L72" s="896"/>
      <c r="M72" s="896"/>
      <c r="N72" s="896"/>
      <c r="O72" s="896"/>
      <c r="P72" s="897"/>
      <c r="Q72" s="898">
        <v>310260</v>
      </c>
      <c r="R72" s="851"/>
      <c r="S72" s="851"/>
      <c r="T72" s="851"/>
      <c r="U72" s="851"/>
      <c r="V72" s="851">
        <v>303786</v>
      </c>
      <c r="W72" s="851"/>
      <c r="X72" s="851"/>
      <c r="Y72" s="851"/>
      <c r="Z72" s="851"/>
      <c r="AA72" s="851">
        <v>6474</v>
      </c>
      <c r="AB72" s="851"/>
      <c r="AC72" s="851"/>
      <c r="AD72" s="851"/>
      <c r="AE72" s="851"/>
      <c r="AF72" s="851">
        <v>6474</v>
      </c>
      <c r="AG72" s="851"/>
      <c r="AH72" s="851"/>
      <c r="AI72" s="851"/>
      <c r="AJ72" s="851"/>
      <c r="AK72" s="851">
        <v>2340</v>
      </c>
      <c r="AL72" s="851"/>
      <c r="AM72" s="851"/>
      <c r="AN72" s="851"/>
      <c r="AO72" s="851"/>
      <c r="AP72" s="851" t="s">
        <v>544</v>
      </c>
      <c r="AQ72" s="851"/>
      <c r="AR72" s="851"/>
      <c r="AS72" s="851"/>
      <c r="AT72" s="851"/>
      <c r="AU72" s="851" t="s">
        <v>544</v>
      </c>
      <c r="AV72" s="851"/>
      <c r="AW72" s="851"/>
      <c r="AX72" s="851"/>
      <c r="AY72" s="851"/>
      <c r="AZ72" s="899"/>
      <c r="BA72" s="899"/>
      <c r="BB72" s="899"/>
      <c r="BC72" s="899"/>
      <c r="BD72" s="900"/>
      <c r="BE72" s="218"/>
      <c r="BF72" s="218"/>
      <c r="BG72" s="218"/>
      <c r="BH72" s="218"/>
      <c r="BI72" s="218"/>
      <c r="BJ72" s="218"/>
      <c r="BK72" s="218"/>
      <c r="BL72" s="218"/>
      <c r="BM72" s="218"/>
      <c r="BN72" s="218"/>
      <c r="BO72" s="218"/>
      <c r="BP72" s="218"/>
      <c r="BQ72" s="215">
        <v>66</v>
      </c>
      <c r="BR72" s="220"/>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199"/>
    </row>
    <row r="73" spans="1:131" s="200" customFormat="1" ht="26.25" customHeight="1">
      <c r="A73" s="214">
        <v>6</v>
      </c>
      <c r="B73" s="895" t="s">
        <v>549</v>
      </c>
      <c r="C73" s="896"/>
      <c r="D73" s="896"/>
      <c r="E73" s="896"/>
      <c r="F73" s="896"/>
      <c r="G73" s="896"/>
      <c r="H73" s="896"/>
      <c r="I73" s="896"/>
      <c r="J73" s="896"/>
      <c r="K73" s="896"/>
      <c r="L73" s="896"/>
      <c r="M73" s="896"/>
      <c r="N73" s="896"/>
      <c r="O73" s="896"/>
      <c r="P73" s="897"/>
      <c r="Q73" s="898">
        <v>4236</v>
      </c>
      <c r="R73" s="851"/>
      <c r="S73" s="851"/>
      <c r="T73" s="851"/>
      <c r="U73" s="851"/>
      <c r="V73" s="851">
        <v>4163</v>
      </c>
      <c r="W73" s="851"/>
      <c r="X73" s="851"/>
      <c r="Y73" s="851"/>
      <c r="Z73" s="851"/>
      <c r="AA73" s="851">
        <v>73</v>
      </c>
      <c r="AB73" s="851"/>
      <c r="AC73" s="851"/>
      <c r="AD73" s="851"/>
      <c r="AE73" s="851"/>
      <c r="AF73" s="851">
        <v>73</v>
      </c>
      <c r="AG73" s="851"/>
      <c r="AH73" s="851"/>
      <c r="AI73" s="851"/>
      <c r="AJ73" s="851"/>
      <c r="AK73" s="851" t="s">
        <v>544</v>
      </c>
      <c r="AL73" s="851"/>
      <c r="AM73" s="851"/>
      <c r="AN73" s="851"/>
      <c r="AO73" s="851"/>
      <c r="AP73" s="851">
        <v>1058</v>
      </c>
      <c r="AQ73" s="851"/>
      <c r="AR73" s="851"/>
      <c r="AS73" s="851"/>
      <c r="AT73" s="851"/>
      <c r="AU73" s="851">
        <v>77</v>
      </c>
      <c r="AV73" s="851"/>
      <c r="AW73" s="851"/>
      <c r="AX73" s="851"/>
      <c r="AY73" s="851"/>
      <c r="AZ73" s="899"/>
      <c r="BA73" s="899"/>
      <c r="BB73" s="899"/>
      <c r="BC73" s="899"/>
      <c r="BD73" s="900"/>
      <c r="BE73" s="218"/>
      <c r="BF73" s="218"/>
      <c r="BG73" s="218"/>
      <c r="BH73" s="218"/>
      <c r="BI73" s="218"/>
      <c r="BJ73" s="218"/>
      <c r="BK73" s="218"/>
      <c r="BL73" s="218"/>
      <c r="BM73" s="218"/>
      <c r="BN73" s="218"/>
      <c r="BO73" s="218"/>
      <c r="BP73" s="218"/>
      <c r="BQ73" s="215">
        <v>67</v>
      </c>
      <c r="BR73" s="220"/>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199"/>
    </row>
    <row r="74" spans="1:131" s="200" customFormat="1" ht="26.25" customHeight="1">
      <c r="A74" s="214">
        <v>7</v>
      </c>
      <c r="B74" s="895" t="s">
        <v>550</v>
      </c>
      <c r="C74" s="896"/>
      <c r="D74" s="896"/>
      <c r="E74" s="896"/>
      <c r="F74" s="896"/>
      <c r="G74" s="896"/>
      <c r="H74" s="896"/>
      <c r="I74" s="896"/>
      <c r="J74" s="896"/>
      <c r="K74" s="896"/>
      <c r="L74" s="896"/>
      <c r="M74" s="896"/>
      <c r="N74" s="896"/>
      <c r="O74" s="896"/>
      <c r="P74" s="897"/>
      <c r="Q74" s="898">
        <v>206</v>
      </c>
      <c r="R74" s="851"/>
      <c r="S74" s="851"/>
      <c r="T74" s="851"/>
      <c r="U74" s="851"/>
      <c r="V74" s="851">
        <v>200</v>
      </c>
      <c r="W74" s="851"/>
      <c r="X74" s="851"/>
      <c r="Y74" s="851"/>
      <c r="Z74" s="851"/>
      <c r="AA74" s="851">
        <v>6</v>
      </c>
      <c r="AB74" s="851"/>
      <c r="AC74" s="851"/>
      <c r="AD74" s="851"/>
      <c r="AE74" s="851"/>
      <c r="AF74" s="851">
        <v>6</v>
      </c>
      <c r="AG74" s="851"/>
      <c r="AH74" s="851"/>
      <c r="AI74" s="851"/>
      <c r="AJ74" s="851"/>
      <c r="AK74" s="851">
        <v>2</v>
      </c>
      <c r="AL74" s="851"/>
      <c r="AM74" s="851"/>
      <c r="AN74" s="851"/>
      <c r="AO74" s="851"/>
      <c r="AP74" s="851">
        <v>315</v>
      </c>
      <c r="AQ74" s="851"/>
      <c r="AR74" s="851"/>
      <c r="AS74" s="851"/>
      <c r="AT74" s="851"/>
      <c r="AU74" s="851">
        <v>9</v>
      </c>
      <c r="AV74" s="851"/>
      <c r="AW74" s="851"/>
      <c r="AX74" s="851"/>
      <c r="AY74" s="851"/>
      <c r="AZ74" s="899"/>
      <c r="BA74" s="899"/>
      <c r="BB74" s="899"/>
      <c r="BC74" s="899"/>
      <c r="BD74" s="900"/>
      <c r="BE74" s="218"/>
      <c r="BF74" s="218"/>
      <c r="BG74" s="218"/>
      <c r="BH74" s="218"/>
      <c r="BI74" s="218"/>
      <c r="BJ74" s="218"/>
      <c r="BK74" s="218"/>
      <c r="BL74" s="218"/>
      <c r="BM74" s="218"/>
      <c r="BN74" s="218"/>
      <c r="BO74" s="218"/>
      <c r="BP74" s="218"/>
      <c r="BQ74" s="215">
        <v>68</v>
      </c>
      <c r="BR74" s="220"/>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199"/>
    </row>
    <row r="75" spans="1:131" s="200" customFormat="1" ht="26.25" customHeight="1">
      <c r="A75" s="214">
        <v>8</v>
      </c>
      <c r="B75" s="895" t="s">
        <v>551</v>
      </c>
      <c r="C75" s="896"/>
      <c r="D75" s="896"/>
      <c r="E75" s="896"/>
      <c r="F75" s="896"/>
      <c r="G75" s="896"/>
      <c r="H75" s="896"/>
      <c r="I75" s="896"/>
      <c r="J75" s="896"/>
      <c r="K75" s="896"/>
      <c r="L75" s="896"/>
      <c r="M75" s="896"/>
      <c r="N75" s="896"/>
      <c r="O75" s="896"/>
      <c r="P75" s="897"/>
      <c r="Q75" s="901">
        <v>5</v>
      </c>
      <c r="R75" s="853"/>
      <c r="S75" s="853"/>
      <c r="T75" s="853"/>
      <c r="U75" s="850"/>
      <c r="V75" s="852">
        <v>5</v>
      </c>
      <c r="W75" s="853"/>
      <c r="X75" s="853"/>
      <c r="Y75" s="853"/>
      <c r="Z75" s="850"/>
      <c r="AA75" s="852">
        <v>0</v>
      </c>
      <c r="AB75" s="853"/>
      <c r="AC75" s="853"/>
      <c r="AD75" s="853"/>
      <c r="AE75" s="850"/>
      <c r="AF75" s="852">
        <v>0</v>
      </c>
      <c r="AG75" s="853"/>
      <c r="AH75" s="853"/>
      <c r="AI75" s="853"/>
      <c r="AJ75" s="850"/>
      <c r="AK75" s="852" t="s">
        <v>544</v>
      </c>
      <c r="AL75" s="853"/>
      <c r="AM75" s="853"/>
      <c r="AN75" s="853"/>
      <c r="AO75" s="850"/>
      <c r="AP75" s="852" t="s">
        <v>544</v>
      </c>
      <c r="AQ75" s="853"/>
      <c r="AR75" s="853"/>
      <c r="AS75" s="853"/>
      <c r="AT75" s="850"/>
      <c r="AU75" s="852" t="s">
        <v>544</v>
      </c>
      <c r="AV75" s="853"/>
      <c r="AW75" s="853"/>
      <c r="AX75" s="853"/>
      <c r="AY75" s="850"/>
      <c r="AZ75" s="899"/>
      <c r="BA75" s="899"/>
      <c r="BB75" s="899"/>
      <c r="BC75" s="899"/>
      <c r="BD75" s="900"/>
      <c r="BE75" s="218"/>
      <c r="BF75" s="218"/>
      <c r="BG75" s="218"/>
      <c r="BH75" s="218"/>
      <c r="BI75" s="218"/>
      <c r="BJ75" s="218"/>
      <c r="BK75" s="218"/>
      <c r="BL75" s="218"/>
      <c r="BM75" s="218"/>
      <c r="BN75" s="218"/>
      <c r="BO75" s="218"/>
      <c r="BP75" s="218"/>
      <c r="BQ75" s="215">
        <v>69</v>
      </c>
      <c r="BR75" s="220"/>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199"/>
    </row>
    <row r="76" spans="1:131" s="200" customFormat="1" ht="26.25" customHeight="1">
      <c r="A76" s="214">
        <v>9</v>
      </c>
      <c r="B76" s="895" t="s">
        <v>552</v>
      </c>
      <c r="C76" s="896"/>
      <c r="D76" s="896"/>
      <c r="E76" s="896"/>
      <c r="F76" s="896"/>
      <c r="G76" s="896"/>
      <c r="H76" s="896"/>
      <c r="I76" s="896"/>
      <c r="J76" s="896"/>
      <c r="K76" s="896"/>
      <c r="L76" s="896"/>
      <c r="M76" s="896"/>
      <c r="N76" s="896"/>
      <c r="O76" s="896"/>
      <c r="P76" s="897"/>
      <c r="Q76" s="901">
        <v>67</v>
      </c>
      <c r="R76" s="853"/>
      <c r="S76" s="853"/>
      <c r="T76" s="853"/>
      <c r="U76" s="850"/>
      <c r="V76" s="852">
        <v>56</v>
      </c>
      <c r="W76" s="853"/>
      <c r="X76" s="853"/>
      <c r="Y76" s="853"/>
      <c r="Z76" s="850"/>
      <c r="AA76" s="852">
        <v>11</v>
      </c>
      <c r="AB76" s="853"/>
      <c r="AC76" s="853"/>
      <c r="AD76" s="853"/>
      <c r="AE76" s="850"/>
      <c r="AF76" s="852">
        <v>11</v>
      </c>
      <c r="AG76" s="853"/>
      <c r="AH76" s="853"/>
      <c r="AI76" s="853"/>
      <c r="AJ76" s="850"/>
      <c r="AK76" s="852" t="s">
        <v>544</v>
      </c>
      <c r="AL76" s="853"/>
      <c r="AM76" s="853"/>
      <c r="AN76" s="853"/>
      <c r="AO76" s="850"/>
      <c r="AP76" s="852" t="s">
        <v>544</v>
      </c>
      <c r="AQ76" s="853"/>
      <c r="AR76" s="853"/>
      <c r="AS76" s="853"/>
      <c r="AT76" s="850"/>
      <c r="AU76" s="852" t="s">
        <v>544</v>
      </c>
      <c r="AV76" s="853"/>
      <c r="AW76" s="853"/>
      <c r="AX76" s="853"/>
      <c r="AY76" s="850"/>
      <c r="AZ76" s="899"/>
      <c r="BA76" s="899"/>
      <c r="BB76" s="899"/>
      <c r="BC76" s="899"/>
      <c r="BD76" s="900"/>
      <c r="BE76" s="218"/>
      <c r="BF76" s="218"/>
      <c r="BG76" s="218"/>
      <c r="BH76" s="218"/>
      <c r="BI76" s="218"/>
      <c r="BJ76" s="218"/>
      <c r="BK76" s="218"/>
      <c r="BL76" s="218"/>
      <c r="BM76" s="218"/>
      <c r="BN76" s="218"/>
      <c r="BO76" s="218"/>
      <c r="BP76" s="218"/>
      <c r="BQ76" s="215">
        <v>70</v>
      </c>
      <c r="BR76" s="220"/>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199"/>
    </row>
    <row r="77" spans="1:131" s="200" customFormat="1" ht="26.25" customHeight="1">
      <c r="A77" s="214">
        <v>10</v>
      </c>
      <c r="B77" s="895" t="s">
        <v>553</v>
      </c>
      <c r="C77" s="896"/>
      <c r="D77" s="896"/>
      <c r="E77" s="896"/>
      <c r="F77" s="896"/>
      <c r="G77" s="896"/>
      <c r="H77" s="896"/>
      <c r="I77" s="896"/>
      <c r="J77" s="896"/>
      <c r="K77" s="896"/>
      <c r="L77" s="896"/>
      <c r="M77" s="896"/>
      <c r="N77" s="896"/>
      <c r="O77" s="896"/>
      <c r="P77" s="897"/>
      <c r="Q77" s="901">
        <v>316</v>
      </c>
      <c r="R77" s="853"/>
      <c r="S77" s="853"/>
      <c r="T77" s="853"/>
      <c r="U77" s="850"/>
      <c r="V77" s="852">
        <v>263</v>
      </c>
      <c r="W77" s="853"/>
      <c r="X77" s="853"/>
      <c r="Y77" s="853"/>
      <c r="Z77" s="850"/>
      <c r="AA77" s="852">
        <v>53</v>
      </c>
      <c r="AB77" s="853"/>
      <c r="AC77" s="853"/>
      <c r="AD77" s="853"/>
      <c r="AE77" s="850"/>
      <c r="AF77" s="852">
        <v>53</v>
      </c>
      <c r="AG77" s="853"/>
      <c r="AH77" s="853"/>
      <c r="AI77" s="853"/>
      <c r="AJ77" s="850"/>
      <c r="AK77" s="852" t="s">
        <v>538</v>
      </c>
      <c r="AL77" s="853"/>
      <c r="AM77" s="853"/>
      <c r="AN77" s="853"/>
      <c r="AO77" s="850"/>
      <c r="AP77" s="852" t="s">
        <v>544</v>
      </c>
      <c r="AQ77" s="853"/>
      <c r="AR77" s="853"/>
      <c r="AS77" s="853"/>
      <c r="AT77" s="850"/>
      <c r="AU77" s="852" t="s">
        <v>544</v>
      </c>
      <c r="AV77" s="853"/>
      <c r="AW77" s="853"/>
      <c r="AX77" s="853"/>
      <c r="AY77" s="850"/>
      <c r="AZ77" s="899"/>
      <c r="BA77" s="899"/>
      <c r="BB77" s="899"/>
      <c r="BC77" s="899"/>
      <c r="BD77" s="900"/>
      <c r="BE77" s="218"/>
      <c r="BF77" s="218"/>
      <c r="BG77" s="218"/>
      <c r="BH77" s="218"/>
      <c r="BI77" s="218"/>
      <c r="BJ77" s="218"/>
      <c r="BK77" s="218"/>
      <c r="BL77" s="218"/>
      <c r="BM77" s="218"/>
      <c r="BN77" s="218"/>
      <c r="BO77" s="218"/>
      <c r="BP77" s="218"/>
      <c r="BQ77" s="215">
        <v>71</v>
      </c>
      <c r="BR77" s="220"/>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199"/>
    </row>
    <row r="78" spans="1:131" s="200" customFormat="1" ht="26.25" customHeight="1">
      <c r="A78" s="214">
        <v>11</v>
      </c>
      <c r="B78" s="895" t="s">
        <v>554</v>
      </c>
      <c r="C78" s="896"/>
      <c r="D78" s="896"/>
      <c r="E78" s="896"/>
      <c r="F78" s="896"/>
      <c r="G78" s="896"/>
      <c r="H78" s="896"/>
      <c r="I78" s="896"/>
      <c r="J78" s="896"/>
      <c r="K78" s="896"/>
      <c r="L78" s="896"/>
      <c r="M78" s="896"/>
      <c r="N78" s="896"/>
      <c r="O78" s="896"/>
      <c r="P78" s="897"/>
      <c r="Q78" s="898">
        <v>190</v>
      </c>
      <c r="R78" s="851"/>
      <c r="S78" s="851"/>
      <c r="T78" s="851"/>
      <c r="U78" s="851"/>
      <c r="V78" s="851">
        <v>148</v>
      </c>
      <c r="W78" s="851"/>
      <c r="X78" s="851"/>
      <c r="Y78" s="851"/>
      <c r="Z78" s="851"/>
      <c r="AA78" s="851">
        <v>43</v>
      </c>
      <c r="AB78" s="851"/>
      <c r="AC78" s="851"/>
      <c r="AD78" s="851"/>
      <c r="AE78" s="851"/>
      <c r="AF78" s="851">
        <v>43</v>
      </c>
      <c r="AG78" s="851"/>
      <c r="AH78" s="851"/>
      <c r="AI78" s="851"/>
      <c r="AJ78" s="851"/>
      <c r="AK78" s="851" t="s">
        <v>544</v>
      </c>
      <c r="AL78" s="851"/>
      <c r="AM78" s="851"/>
      <c r="AN78" s="851"/>
      <c r="AO78" s="851"/>
      <c r="AP78" s="851" t="s">
        <v>544</v>
      </c>
      <c r="AQ78" s="851"/>
      <c r="AR78" s="851"/>
      <c r="AS78" s="851"/>
      <c r="AT78" s="851"/>
      <c r="AU78" s="851" t="s">
        <v>544</v>
      </c>
      <c r="AV78" s="851"/>
      <c r="AW78" s="851"/>
      <c r="AX78" s="851"/>
      <c r="AY78" s="851"/>
      <c r="AZ78" s="899"/>
      <c r="BA78" s="899"/>
      <c r="BB78" s="899"/>
      <c r="BC78" s="899"/>
      <c r="BD78" s="900"/>
      <c r="BE78" s="218"/>
      <c r="BF78" s="218"/>
      <c r="BG78" s="218"/>
      <c r="BH78" s="218"/>
      <c r="BI78" s="218"/>
      <c r="BJ78" s="221"/>
      <c r="BK78" s="221"/>
      <c r="BL78" s="221"/>
      <c r="BM78" s="221"/>
      <c r="BN78" s="221"/>
      <c r="BO78" s="218"/>
      <c r="BP78" s="218"/>
      <c r="BQ78" s="215">
        <v>72</v>
      </c>
      <c r="BR78" s="220"/>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199"/>
    </row>
    <row r="79" spans="1:131" s="200" customFormat="1" ht="26.25" customHeight="1">
      <c r="A79" s="214">
        <v>12</v>
      </c>
      <c r="B79" s="895" t="s">
        <v>555</v>
      </c>
      <c r="C79" s="896"/>
      <c r="D79" s="896"/>
      <c r="E79" s="896"/>
      <c r="F79" s="896"/>
      <c r="G79" s="896"/>
      <c r="H79" s="896"/>
      <c r="I79" s="896"/>
      <c r="J79" s="896"/>
      <c r="K79" s="896"/>
      <c r="L79" s="896"/>
      <c r="M79" s="896"/>
      <c r="N79" s="896"/>
      <c r="O79" s="896"/>
      <c r="P79" s="897"/>
      <c r="Q79" s="898">
        <v>893</v>
      </c>
      <c r="R79" s="851"/>
      <c r="S79" s="851"/>
      <c r="T79" s="851"/>
      <c r="U79" s="851"/>
      <c r="V79" s="851">
        <v>751</v>
      </c>
      <c r="W79" s="851"/>
      <c r="X79" s="851"/>
      <c r="Y79" s="851"/>
      <c r="Z79" s="851"/>
      <c r="AA79" s="851">
        <v>141</v>
      </c>
      <c r="AB79" s="851"/>
      <c r="AC79" s="851"/>
      <c r="AD79" s="851"/>
      <c r="AE79" s="851"/>
      <c r="AF79" s="851">
        <v>141</v>
      </c>
      <c r="AG79" s="851"/>
      <c r="AH79" s="851"/>
      <c r="AI79" s="851"/>
      <c r="AJ79" s="851"/>
      <c r="AK79" s="851" t="s">
        <v>544</v>
      </c>
      <c r="AL79" s="851"/>
      <c r="AM79" s="851"/>
      <c r="AN79" s="851"/>
      <c r="AO79" s="851"/>
      <c r="AP79" s="851" t="s">
        <v>544</v>
      </c>
      <c r="AQ79" s="851"/>
      <c r="AR79" s="851"/>
      <c r="AS79" s="851"/>
      <c r="AT79" s="851"/>
      <c r="AU79" s="851" t="s">
        <v>544</v>
      </c>
      <c r="AV79" s="851"/>
      <c r="AW79" s="851"/>
      <c r="AX79" s="851"/>
      <c r="AY79" s="851"/>
      <c r="AZ79" s="899"/>
      <c r="BA79" s="899"/>
      <c r="BB79" s="899"/>
      <c r="BC79" s="899"/>
      <c r="BD79" s="900"/>
      <c r="BE79" s="218"/>
      <c r="BF79" s="218"/>
      <c r="BG79" s="218"/>
      <c r="BH79" s="218"/>
      <c r="BI79" s="218"/>
      <c r="BJ79" s="221"/>
      <c r="BK79" s="221"/>
      <c r="BL79" s="221"/>
      <c r="BM79" s="221"/>
      <c r="BN79" s="221"/>
      <c r="BO79" s="218"/>
      <c r="BP79" s="218"/>
      <c r="BQ79" s="215">
        <v>73</v>
      </c>
      <c r="BR79" s="220"/>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199"/>
    </row>
    <row r="80" spans="1:131" s="200" customFormat="1" ht="26.25" customHeight="1">
      <c r="A80" s="214">
        <v>13</v>
      </c>
      <c r="B80" s="895" t="s">
        <v>556</v>
      </c>
      <c r="C80" s="896"/>
      <c r="D80" s="896"/>
      <c r="E80" s="896"/>
      <c r="F80" s="896"/>
      <c r="G80" s="896"/>
      <c r="H80" s="896"/>
      <c r="I80" s="896"/>
      <c r="J80" s="896"/>
      <c r="K80" s="896"/>
      <c r="L80" s="896"/>
      <c r="M80" s="896"/>
      <c r="N80" s="896"/>
      <c r="O80" s="896"/>
      <c r="P80" s="897"/>
      <c r="Q80" s="898">
        <v>122</v>
      </c>
      <c r="R80" s="851"/>
      <c r="S80" s="851"/>
      <c r="T80" s="851"/>
      <c r="U80" s="851"/>
      <c r="V80" s="851">
        <v>96</v>
      </c>
      <c r="W80" s="851"/>
      <c r="X80" s="851"/>
      <c r="Y80" s="851"/>
      <c r="Z80" s="851"/>
      <c r="AA80" s="851">
        <v>26</v>
      </c>
      <c r="AB80" s="851"/>
      <c r="AC80" s="851"/>
      <c r="AD80" s="851"/>
      <c r="AE80" s="851"/>
      <c r="AF80" s="851">
        <v>26</v>
      </c>
      <c r="AG80" s="851"/>
      <c r="AH80" s="851"/>
      <c r="AI80" s="851"/>
      <c r="AJ80" s="851"/>
      <c r="AK80" s="851" t="s">
        <v>544</v>
      </c>
      <c r="AL80" s="851"/>
      <c r="AM80" s="851"/>
      <c r="AN80" s="851"/>
      <c r="AO80" s="851"/>
      <c r="AP80" s="851" t="s">
        <v>558</v>
      </c>
      <c r="AQ80" s="851"/>
      <c r="AR80" s="851"/>
      <c r="AS80" s="851"/>
      <c r="AT80" s="851"/>
      <c r="AU80" s="851" t="s">
        <v>544</v>
      </c>
      <c r="AV80" s="851"/>
      <c r="AW80" s="851"/>
      <c r="AX80" s="851"/>
      <c r="AY80" s="851"/>
      <c r="AZ80" s="899"/>
      <c r="BA80" s="899"/>
      <c r="BB80" s="899"/>
      <c r="BC80" s="899"/>
      <c r="BD80" s="900"/>
      <c r="BE80" s="218"/>
      <c r="BF80" s="218"/>
      <c r="BG80" s="218"/>
      <c r="BH80" s="218"/>
      <c r="BI80" s="218"/>
      <c r="BJ80" s="218"/>
      <c r="BK80" s="218"/>
      <c r="BL80" s="218"/>
      <c r="BM80" s="218"/>
      <c r="BN80" s="218"/>
      <c r="BO80" s="218"/>
      <c r="BP80" s="218"/>
      <c r="BQ80" s="215">
        <v>74</v>
      </c>
      <c r="BR80" s="220"/>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199"/>
    </row>
    <row r="81" spans="1:131" s="200" customFormat="1" ht="26.25" customHeight="1">
      <c r="A81" s="214">
        <v>14</v>
      </c>
      <c r="B81" s="895" t="s">
        <v>557</v>
      </c>
      <c r="C81" s="896"/>
      <c r="D81" s="896"/>
      <c r="E81" s="896"/>
      <c r="F81" s="896"/>
      <c r="G81" s="896"/>
      <c r="H81" s="896"/>
      <c r="I81" s="896"/>
      <c r="J81" s="896"/>
      <c r="K81" s="896"/>
      <c r="L81" s="896"/>
      <c r="M81" s="896"/>
      <c r="N81" s="896"/>
      <c r="O81" s="896"/>
      <c r="P81" s="897"/>
      <c r="Q81" s="898">
        <v>860</v>
      </c>
      <c r="R81" s="851"/>
      <c r="S81" s="851"/>
      <c r="T81" s="851"/>
      <c r="U81" s="851"/>
      <c r="V81" s="851">
        <v>764</v>
      </c>
      <c r="W81" s="851"/>
      <c r="X81" s="851"/>
      <c r="Y81" s="851"/>
      <c r="Z81" s="851"/>
      <c r="AA81" s="851">
        <v>97</v>
      </c>
      <c r="AB81" s="851"/>
      <c r="AC81" s="851"/>
      <c r="AD81" s="851"/>
      <c r="AE81" s="851"/>
      <c r="AF81" s="851">
        <v>97</v>
      </c>
      <c r="AG81" s="851"/>
      <c r="AH81" s="851"/>
      <c r="AI81" s="851"/>
      <c r="AJ81" s="851"/>
      <c r="AK81" s="851">
        <v>27</v>
      </c>
      <c r="AL81" s="851"/>
      <c r="AM81" s="851"/>
      <c r="AN81" s="851"/>
      <c r="AO81" s="851"/>
      <c r="AP81" s="851" t="s">
        <v>544</v>
      </c>
      <c r="AQ81" s="851"/>
      <c r="AR81" s="851"/>
      <c r="AS81" s="851"/>
      <c r="AT81" s="851"/>
      <c r="AU81" s="851" t="s">
        <v>544</v>
      </c>
      <c r="AV81" s="851"/>
      <c r="AW81" s="851"/>
      <c r="AX81" s="851"/>
      <c r="AY81" s="851"/>
      <c r="AZ81" s="899"/>
      <c r="BA81" s="899"/>
      <c r="BB81" s="899"/>
      <c r="BC81" s="899"/>
      <c r="BD81" s="900"/>
      <c r="BE81" s="218"/>
      <c r="BF81" s="218"/>
      <c r="BG81" s="218"/>
      <c r="BH81" s="218"/>
      <c r="BI81" s="218"/>
      <c r="BJ81" s="218"/>
      <c r="BK81" s="218"/>
      <c r="BL81" s="218"/>
      <c r="BM81" s="218"/>
      <c r="BN81" s="218"/>
      <c r="BO81" s="218"/>
      <c r="BP81" s="218"/>
      <c r="BQ81" s="215">
        <v>75</v>
      </c>
      <c r="BR81" s="220"/>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199"/>
    </row>
    <row r="82" spans="1:131" s="200" customFormat="1" ht="26.25" customHeight="1">
      <c r="A82" s="214">
        <v>15</v>
      </c>
      <c r="B82" s="895"/>
      <c r="C82" s="896"/>
      <c r="D82" s="896"/>
      <c r="E82" s="896"/>
      <c r="F82" s="896"/>
      <c r="G82" s="896"/>
      <c r="H82" s="896"/>
      <c r="I82" s="896"/>
      <c r="J82" s="896"/>
      <c r="K82" s="896"/>
      <c r="L82" s="896"/>
      <c r="M82" s="896"/>
      <c r="N82" s="896"/>
      <c r="O82" s="896"/>
      <c r="P82" s="897"/>
      <c r="Q82" s="898"/>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9"/>
      <c r="BA82" s="899"/>
      <c r="BB82" s="899"/>
      <c r="BC82" s="899"/>
      <c r="BD82" s="900"/>
      <c r="BE82" s="218"/>
      <c r="BF82" s="218"/>
      <c r="BG82" s="218"/>
      <c r="BH82" s="218"/>
      <c r="BI82" s="218"/>
      <c r="BJ82" s="218"/>
      <c r="BK82" s="218"/>
      <c r="BL82" s="218"/>
      <c r="BM82" s="218"/>
      <c r="BN82" s="218"/>
      <c r="BO82" s="218"/>
      <c r="BP82" s="218"/>
      <c r="BQ82" s="215">
        <v>76</v>
      </c>
      <c r="BR82" s="220"/>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199"/>
    </row>
    <row r="83" spans="1:131" s="200" customFormat="1" ht="26.25" customHeight="1">
      <c r="A83" s="214">
        <v>16</v>
      </c>
      <c r="B83" s="895"/>
      <c r="C83" s="896"/>
      <c r="D83" s="896"/>
      <c r="E83" s="896"/>
      <c r="F83" s="896"/>
      <c r="G83" s="896"/>
      <c r="H83" s="896"/>
      <c r="I83" s="896"/>
      <c r="J83" s="896"/>
      <c r="K83" s="896"/>
      <c r="L83" s="896"/>
      <c r="M83" s="896"/>
      <c r="N83" s="896"/>
      <c r="O83" s="896"/>
      <c r="P83" s="897"/>
      <c r="Q83" s="898"/>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199"/>
    </row>
    <row r="84" spans="1:131" s="200" customFormat="1" ht="26.25" customHeight="1">
      <c r="A84" s="214">
        <v>17</v>
      </c>
      <c r="B84" s="895"/>
      <c r="C84" s="896"/>
      <c r="D84" s="896"/>
      <c r="E84" s="896"/>
      <c r="F84" s="896"/>
      <c r="G84" s="896"/>
      <c r="H84" s="896"/>
      <c r="I84" s="896"/>
      <c r="J84" s="896"/>
      <c r="K84" s="896"/>
      <c r="L84" s="896"/>
      <c r="M84" s="896"/>
      <c r="N84" s="896"/>
      <c r="O84" s="896"/>
      <c r="P84" s="897"/>
      <c r="Q84" s="898"/>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199"/>
    </row>
    <row r="85" spans="1:131" s="200" customFormat="1" ht="26.25" customHeight="1">
      <c r="A85" s="214">
        <v>18</v>
      </c>
      <c r="B85" s="895"/>
      <c r="C85" s="896"/>
      <c r="D85" s="896"/>
      <c r="E85" s="896"/>
      <c r="F85" s="896"/>
      <c r="G85" s="896"/>
      <c r="H85" s="896"/>
      <c r="I85" s="896"/>
      <c r="J85" s="896"/>
      <c r="K85" s="896"/>
      <c r="L85" s="896"/>
      <c r="M85" s="896"/>
      <c r="N85" s="896"/>
      <c r="O85" s="896"/>
      <c r="P85" s="897"/>
      <c r="Q85" s="898"/>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199"/>
    </row>
    <row r="86" spans="1:131" s="200" customFormat="1" ht="26.25" customHeight="1">
      <c r="A86" s="214">
        <v>19</v>
      </c>
      <c r="B86" s="895"/>
      <c r="C86" s="896"/>
      <c r="D86" s="896"/>
      <c r="E86" s="896"/>
      <c r="F86" s="896"/>
      <c r="G86" s="896"/>
      <c r="H86" s="896"/>
      <c r="I86" s="896"/>
      <c r="J86" s="896"/>
      <c r="K86" s="896"/>
      <c r="L86" s="896"/>
      <c r="M86" s="896"/>
      <c r="N86" s="896"/>
      <c r="O86" s="896"/>
      <c r="P86" s="897"/>
      <c r="Q86" s="898"/>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t="s">
        <v>559</v>
      </c>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199"/>
    </row>
    <row r="88" spans="1:131" s="200" customFormat="1" ht="26.25" customHeight="1" thickBot="1">
      <c r="A88" s="217" t="s">
        <v>368</v>
      </c>
      <c r="B88" s="810" t="s">
        <v>395</v>
      </c>
      <c r="C88" s="811"/>
      <c r="D88" s="811"/>
      <c r="E88" s="811"/>
      <c r="F88" s="811"/>
      <c r="G88" s="811"/>
      <c r="H88" s="811"/>
      <c r="I88" s="811"/>
      <c r="J88" s="811"/>
      <c r="K88" s="811"/>
      <c r="L88" s="811"/>
      <c r="M88" s="811"/>
      <c r="N88" s="811"/>
      <c r="O88" s="811"/>
      <c r="P88" s="812"/>
      <c r="Q88" s="860"/>
      <c r="R88" s="861"/>
      <c r="S88" s="861"/>
      <c r="T88" s="861"/>
      <c r="U88" s="861"/>
      <c r="V88" s="861"/>
      <c r="W88" s="861"/>
      <c r="X88" s="861"/>
      <c r="Y88" s="861"/>
      <c r="Z88" s="861"/>
      <c r="AA88" s="861"/>
      <c r="AB88" s="861"/>
      <c r="AC88" s="861"/>
      <c r="AD88" s="861"/>
      <c r="AE88" s="861"/>
      <c r="AF88" s="864">
        <v>7124</v>
      </c>
      <c r="AG88" s="864"/>
      <c r="AH88" s="864"/>
      <c r="AI88" s="864"/>
      <c r="AJ88" s="864"/>
      <c r="AK88" s="861"/>
      <c r="AL88" s="861"/>
      <c r="AM88" s="861"/>
      <c r="AN88" s="861"/>
      <c r="AO88" s="861"/>
      <c r="AP88" s="864">
        <v>1373</v>
      </c>
      <c r="AQ88" s="864"/>
      <c r="AR88" s="864"/>
      <c r="AS88" s="864"/>
      <c r="AT88" s="864"/>
      <c r="AU88" s="864">
        <v>87</v>
      </c>
      <c r="AV88" s="864"/>
      <c r="AW88" s="864"/>
      <c r="AX88" s="864"/>
      <c r="AY88" s="864"/>
      <c r="AZ88" s="869"/>
      <c r="BA88" s="869"/>
      <c r="BB88" s="869"/>
      <c r="BC88" s="869"/>
      <c r="BD88" s="870"/>
      <c r="BE88" s="218"/>
      <c r="BF88" s="218"/>
      <c r="BG88" s="218"/>
      <c r="BH88" s="218"/>
      <c r="BI88" s="218"/>
      <c r="BJ88" s="218"/>
      <c r="BK88" s="218"/>
      <c r="BL88" s="218"/>
      <c r="BM88" s="218"/>
      <c r="BN88" s="218"/>
      <c r="BO88" s="218"/>
      <c r="BP88" s="218"/>
      <c r="BQ88" s="215">
        <v>82</v>
      </c>
      <c r="BR88" s="220"/>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55</v>
      </c>
      <c r="CS102" s="872"/>
      <c r="CT102" s="872"/>
      <c r="CU102" s="872"/>
      <c r="CV102" s="913"/>
      <c r="CW102" s="912" t="s">
        <v>544</v>
      </c>
      <c r="CX102" s="872"/>
      <c r="CY102" s="872"/>
      <c r="CZ102" s="872"/>
      <c r="DA102" s="913"/>
      <c r="DB102" s="912" t="s">
        <v>544</v>
      </c>
      <c r="DC102" s="872"/>
      <c r="DD102" s="872"/>
      <c r="DE102" s="872"/>
      <c r="DF102" s="913"/>
      <c r="DG102" s="912" t="s">
        <v>544</v>
      </c>
      <c r="DH102" s="872"/>
      <c r="DI102" s="872"/>
      <c r="DJ102" s="872"/>
      <c r="DK102" s="913"/>
      <c r="DL102" s="912" t="s">
        <v>544</v>
      </c>
      <c r="DM102" s="872"/>
      <c r="DN102" s="872"/>
      <c r="DO102" s="872"/>
      <c r="DP102" s="913"/>
      <c r="DQ102" s="912" t="s">
        <v>562</v>
      </c>
      <c r="DR102" s="872"/>
      <c r="DS102" s="872"/>
      <c r="DT102" s="872"/>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288</v>
      </c>
      <c r="AG109" s="915"/>
      <c r="AH109" s="915"/>
      <c r="AI109" s="915"/>
      <c r="AJ109" s="916"/>
      <c r="AK109" s="914" t="s">
        <v>287</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288</v>
      </c>
      <c r="BW109" s="915"/>
      <c r="BX109" s="915"/>
      <c r="BY109" s="915"/>
      <c r="BZ109" s="916"/>
      <c r="CA109" s="914" t="s">
        <v>287</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288</v>
      </c>
      <c r="DM109" s="915"/>
      <c r="DN109" s="915"/>
      <c r="DO109" s="915"/>
      <c r="DP109" s="916"/>
      <c r="DQ109" s="914" t="s">
        <v>287</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604479</v>
      </c>
      <c r="AB110" s="922"/>
      <c r="AC110" s="922"/>
      <c r="AD110" s="922"/>
      <c r="AE110" s="923"/>
      <c r="AF110" s="924">
        <v>560437</v>
      </c>
      <c r="AG110" s="922"/>
      <c r="AH110" s="922"/>
      <c r="AI110" s="922"/>
      <c r="AJ110" s="923"/>
      <c r="AK110" s="924">
        <v>534686</v>
      </c>
      <c r="AL110" s="922"/>
      <c r="AM110" s="922"/>
      <c r="AN110" s="922"/>
      <c r="AO110" s="923"/>
      <c r="AP110" s="925">
        <v>11.7</v>
      </c>
      <c r="AQ110" s="926"/>
      <c r="AR110" s="926"/>
      <c r="AS110" s="926"/>
      <c r="AT110" s="927"/>
      <c r="AU110" s="928" t="s">
        <v>62</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6709365</v>
      </c>
      <c r="BR110" s="957"/>
      <c r="BS110" s="957"/>
      <c r="BT110" s="957"/>
      <c r="BU110" s="957"/>
      <c r="BV110" s="957">
        <v>6881264</v>
      </c>
      <c r="BW110" s="957"/>
      <c r="BX110" s="957"/>
      <c r="BY110" s="957"/>
      <c r="BZ110" s="957"/>
      <c r="CA110" s="957">
        <v>7289436</v>
      </c>
      <c r="CB110" s="957"/>
      <c r="CC110" s="957"/>
      <c r="CD110" s="957"/>
      <c r="CE110" s="957"/>
      <c r="CF110" s="971">
        <v>159.80000000000001</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487891</v>
      </c>
      <c r="BR111" s="950"/>
      <c r="BS111" s="950"/>
      <c r="BT111" s="950"/>
      <c r="BU111" s="950"/>
      <c r="BV111" s="950">
        <v>447956</v>
      </c>
      <c r="BW111" s="950"/>
      <c r="BX111" s="950"/>
      <c r="BY111" s="950"/>
      <c r="BZ111" s="950"/>
      <c r="CA111" s="950">
        <v>389742</v>
      </c>
      <c r="CB111" s="950"/>
      <c r="CC111" s="950"/>
      <c r="CD111" s="950"/>
      <c r="CE111" s="950"/>
      <c r="CF111" s="944">
        <v>8.5</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4807786</v>
      </c>
      <c r="BR112" s="950"/>
      <c r="BS112" s="950"/>
      <c r="BT112" s="950"/>
      <c r="BU112" s="950"/>
      <c r="BV112" s="950">
        <v>4915095</v>
      </c>
      <c r="BW112" s="950"/>
      <c r="BX112" s="950"/>
      <c r="BY112" s="950"/>
      <c r="BZ112" s="950"/>
      <c r="CA112" s="950">
        <v>4891990</v>
      </c>
      <c r="CB112" s="950"/>
      <c r="CC112" s="950"/>
      <c r="CD112" s="950"/>
      <c r="CE112" s="950"/>
      <c r="CF112" s="944">
        <v>107.2</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471682</v>
      </c>
      <c r="DH112" s="950"/>
      <c r="DI112" s="950"/>
      <c r="DJ112" s="950"/>
      <c r="DK112" s="950"/>
      <c r="DL112" s="950">
        <v>438349</v>
      </c>
      <c r="DM112" s="950"/>
      <c r="DN112" s="950"/>
      <c r="DO112" s="950"/>
      <c r="DP112" s="950"/>
      <c r="DQ112" s="950">
        <v>386863</v>
      </c>
      <c r="DR112" s="950"/>
      <c r="DS112" s="950"/>
      <c r="DT112" s="950"/>
      <c r="DU112" s="950"/>
      <c r="DV112" s="951">
        <v>8.5</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276667</v>
      </c>
      <c r="AB113" s="964"/>
      <c r="AC113" s="964"/>
      <c r="AD113" s="964"/>
      <c r="AE113" s="965"/>
      <c r="AF113" s="966">
        <v>289816</v>
      </c>
      <c r="AG113" s="964"/>
      <c r="AH113" s="964"/>
      <c r="AI113" s="964"/>
      <c r="AJ113" s="965"/>
      <c r="AK113" s="966">
        <v>291851</v>
      </c>
      <c r="AL113" s="964"/>
      <c r="AM113" s="964"/>
      <c r="AN113" s="964"/>
      <c r="AO113" s="965"/>
      <c r="AP113" s="967">
        <v>6.4</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121852</v>
      </c>
      <c r="BR113" s="950"/>
      <c r="BS113" s="950"/>
      <c r="BT113" s="950"/>
      <c r="BU113" s="950"/>
      <c r="BV113" s="950">
        <v>97753</v>
      </c>
      <c r="BW113" s="950"/>
      <c r="BX113" s="950"/>
      <c r="BY113" s="950"/>
      <c r="BZ113" s="950"/>
      <c r="CA113" s="950">
        <v>86669</v>
      </c>
      <c r="CB113" s="950"/>
      <c r="CC113" s="950"/>
      <c r="CD113" s="950"/>
      <c r="CE113" s="950"/>
      <c r="CF113" s="944">
        <v>1.9</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14117</v>
      </c>
      <c r="DH113" s="989"/>
      <c r="DI113" s="989"/>
      <c r="DJ113" s="989"/>
      <c r="DK113" s="990"/>
      <c r="DL113" s="991">
        <v>7550</v>
      </c>
      <c r="DM113" s="989"/>
      <c r="DN113" s="989"/>
      <c r="DO113" s="989"/>
      <c r="DP113" s="990"/>
      <c r="DQ113" s="991">
        <v>829</v>
      </c>
      <c r="DR113" s="989"/>
      <c r="DS113" s="989"/>
      <c r="DT113" s="989"/>
      <c r="DU113" s="990"/>
      <c r="DV113" s="992">
        <v>0</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67271</v>
      </c>
      <c r="AB114" s="989"/>
      <c r="AC114" s="989"/>
      <c r="AD114" s="989"/>
      <c r="AE114" s="990"/>
      <c r="AF114" s="991">
        <v>50913</v>
      </c>
      <c r="AG114" s="989"/>
      <c r="AH114" s="989"/>
      <c r="AI114" s="989"/>
      <c r="AJ114" s="990"/>
      <c r="AK114" s="991">
        <v>19162</v>
      </c>
      <c r="AL114" s="989"/>
      <c r="AM114" s="989"/>
      <c r="AN114" s="989"/>
      <c r="AO114" s="990"/>
      <c r="AP114" s="992">
        <v>0.4</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1416626</v>
      </c>
      <c r="BR114" s="950"/>
      <c r="BS114" s="950"/>
      <c r="BT114" s="950"/>
      <c r="BU114" s="950"/>
      <c r="BV114" s="950">
        <v>1338113</v>
      </c>
      <c r="BW114" s="950"/>
      <c r="BX114" s="950"/>
      <c r="BY114" s="950"/>
      <c r="BZ114" s="950"/>
      <c r="CA114" s="950">
        <v>1323359</v>
      </c>
      <c r="CB114" s="950"/>
      <c r="CC114" s="950"/>
      <c r="CD114" s="950"/>
      <c r="CE114" s="950"/>
      <c r="CF114" s="944">
        <v>29</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44108</v>
      </c>
      <c r="AB115" s="964"/>
      <c r="AC115" s="964"/>
      <c r="AD115" s="964"/>
      <c r="AE115" s="965"/>
      <c r="AF115" s="966">
        <v>39135</v>
      </c>
      <c r="AG115" s="964"/>
      <c r="AH115" s="964"/>
      <c r="AI115" s="964"/>
      <c r="AJ115" s="965"/>
      <c r="AK115" s="966">
        <v>32748</v>
      </c>
      <c r="AL115" s="964"/>
      <c r="AM115" s="964"/>
      <c r="AN115" s="964"/>
      <c r="AO115" s="965"/>
      <c r="AP115" s="967">
        <v>0.7</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v>2596</v>
      </c>
      <c r="BR115" s="950"/>
      <c r="BS115" s="950"/>
      <c r="BT115" s="950"/>
      <c r="BU115" s="950"/>
      <c r="BV115" s="950">
        <v>652</v>
      </c>
      <c r="BW115" s="950"/>
      <c r="BX115" s="950"/>
      <c r="BY115" s="950"/>
      <c r="BZ115" s="950"/>
      <c r="CA115" s="950" t="s">
        <v>112</v>
      </c>
      <c r="CB115" s="950"/>
      <c r="CC115" s="950"/>
      <c r="CD115" s="950"/>
      <c r="CE115" s="950"/>
      <c r="CF115" s="944" t="s">
        <v>112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v>77</v>
      </c>
      <c r="AG116" s="989"/>
      <c r="AH116" s="989"/>
      <c r="AI116" s="989"/>
      <c r="AJ116" s="990"/>
      <c r="AK116" s="991">
        <v>33</v>
      </c>
      <c r="AL116" s="989"/>
      <c r="AM116" s="989"/>
      <c r="AN116" s="989"/>
      <c r="AO116" s="990"/>
      <c r="AP116" s="992">
        <v>0</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992525</v>
      </c>
      <c r="AB117" s="1007"/>
      <c r="AC117" s="1007"/>
      <c r="AD117" s="1007"/>
      <c r="AE117" s="1008"/>
      <c r="AF117" s="1009">
        <v>940378</v>
      </c>
      <c r="AG117" s="1007"/>
      <c r="AH117" s="1007"/>
      <c r="AI117" s="1007"/>
      <c r="AJ117" s="1008"/>
      <c r="AK117" s="1009">
        <v>878480</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288</v>
      </c>
      <c r="AG118" s="915"/>
      <c r="AH118" s="915"/>
      <c r="AI118" s="915"/>
      <c r="AJ118" s="916"/>
      <c r="AK118" s="914" t="s">
        <v>287</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13546116</v>
      </c>
      <c r="BR119" s="1028"/>
      <c r="BS119" s="1028"/>
      <c r="BT119" s="1028"/>
      <c r="BU119" s="1028"/>
      <c r="BV119" s="1028">
        <v>13680833</v>
      </c>
      <c r="BW119" s="1028"/>
      <c r="BX119" s="1028"/>
      <c r="BY119" s="1028"/>
      <c r="BZ119" s="1028"/>
      <c r="CA119" s="1028">
        <v>13981196</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2092</v>
      </c>
      <c r="DH119" s="1014"/>
      <c r="DI119" s="1014"/>
      <c r="DJ119" s="1014"/>
      <c r="DK119" s="1015"/>
      <c r="DL119" s="1013">
        <v>2057</v>
      </c>
      <c r="DM119" s="1014"/>
      <c r="DN119" s="1014"/>
      <c r="DO119" s="1014"/>
      <c r="DP119" s="1015"/>
      <c r="DQ119" s="1013">
        <v>2050</v>
      </c>
      <c r="DR119" s="1014"/>
      <c r="DS119" s="1014"/>
      <c r="DT119" s="1014"/>
      <c r="DU119" s="1015"/>
      <c r="DV119" s="1016">
        <v>0</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2588372</v>
      </c>
      <c r="BR120" s="957"/>
      <c r="BS120" s="957"/>
      <c r="BT120" s="957"/>
      <c r="BU120" s="957"/>
      <c r="BV120" s="957">
        <v>2825681</v>
      </c>
      <c r="BW120" s="957"/>
      <c r="BX120" s="957"/>
      <c r="BY120" s="957"/>
      <c r="BZ120" s="957"/>
      <c r="CA120" s="957">
        <v>2543553</v>
      </c>
      <c r="CB120" s="957"/>
      <c r="CC120" s="957"/>
      <c r="CD120" s="957"/>
      <c r="CE120" s="957"/>
      <c r="CF120" s="971">
        <v>55.7</v>
      </c>
      <c r="CG120" s="972"/>
      <c r="CH120" s="972"/>
      <c r="CI120" s="972"/>
      <c r="CJ120" s="972"/>
      <c r="CK120" s="1037" t="s">
        <v>439</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2635914</v>
      </c>
      <c r="DH120" s="957"/>
      <c r="DI120" s="957"/>
      <c r="DJ120" s="957"/>
      <c r="DK120" s="957"/>
      <c r="DL120" s="957">
        <v>2619680</v>
      </c>
      <c r="DM120" s="957"/>
      <c r="DN120" s="957"/>
      <c r="DO120" s="957"/>
      <c r="DP120" s="957"/>
      <c r="DQ120" s="957">
        <v>2633104</v>
      </c>
      <c r="DR120" s="957"/>
      <c r="DS120" s="957"/>
      <c r="DT120" s="957"/>
      <c r="DU120" s="957"/>
      <c r="DV120" s="958">
        <v>57.7</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44108</v>
      </c>
      <c r="AB121" s="989"/>
      <c r="AC121" s="989"/>
      <c r="AD121" s="989"/>
      <c r="AE121" s="990"/>
      <c r="AF121" s="991">
        <v>39135</v>
      </c>
      <c r="AG121" s="989"/>
      <c r="AH121" s="989"/>
      <c r="AI121" s="989"/>
      <c r="AJ121" s="990"/>
      <c r="AK121" s="991">
        <v>32748</v>
      </c>
      <c r="AL121" s="989"/>
      <c r="AM121" s="989"/>
      <c r="AN121" s="989"/>
      <c r="AO121" s="990"/>
      <c r="AP121" s="992">
        <v>0.7</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819</v>
      </c>
      <c r="BR121" s="950"/>
      <c r="BS121" s="950"/>
      <c r="BT121" s="950"/>
      <c r="BU121" s="950"/>
      <c r="BV121" s="950">
        <v>372</v>
      </c>
      <c r="BW121" s="950"/>
      <c r="BX121" s="950"/>
      <c r="BY121" s="950"/>
      <c r="BZ121" s="950"/>
      <c r="CA121" s="950">
        <v>158</v>
      </c>
      <c r="CB121" s="950"/>
      <c r="CC121" s="950"/>
      <c r="CD121" s="950"/>
      <c r="CE121" s="950"/>
      <c r="CF121" s="944">
        <v>0</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1932764</v>
      </c>
      <c r="DH121" s="950"/>
      <c r="DI121" s="950"/>
      <c r="DJ121" s="950"/>
      <c r="DK121" s="950"/>
      <c r="DL121" s="950">
        <v>2093964</v>
      </c>
      <c r="DM121" s="950"/>
      <c r="DN121" s="950"/>
      <c r="DO121" s="950"/>
      <c r="DP121" s="950"/>
      <c r="DQ121" s="950">
        <v>2020865</v>
      </c>
      <c r="DR121" s="950"/>
      <c r="DS121" s="950"/>
      <c r="DT121" s="950"/>
      <c r="DU121" s="950"/>
      <c r="DV121" s="951">
        <v>44.3</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7740922</v>
      </c>
      <c r="BR122" s="1028"/>
      <c r="BS122" s="1028"/>
      <c r="BT122" s="1028"/>
      <c r="BU122" s="1028"/>
      <c r="BV122" s="1028">
        <v>7965980</v>
      </c>
      <c r="BW122" s="1028"/>
      <c r="BX122" s="1028"/>
      <c r="BY122" s="1028"/>
      <c r="BZ122" s="1028"/>
      <c r="CA122" s="1028">
        <v>8060861</v>
      </c>
      <c r="CB122" s="1028"/>
      <c r="CC122" s="1028"/>
      <c r="CD122" s="1028"/>
      <c r="CE122" s="1028"/>
      <c r="CF122" s="1048">
        <v>176.7</v>
      </c>
      <c r="CG122" s="1049"/>
      <c r="CH122" s="1049"/>
      <c r="CI122" s="1049"/>
      <c r="CJ122" s="1049"/>
      <c r="CK122" s="1040"/>
      <c r="CL122" s="1041"/>
      <c r="CM122" s="1041"/>
      <c r="CN122" s="1041"/>
      <c r="CO122" s="1042"/>
      <c r="CP122" s="1050" t="s">
        <v>443</v>
      </c>
      <c r="CQ122" s="1051"/>
      <c r="CR122" s="1051"/>
      <c r="CS122" s="1051"/>
      <c r="CT122" s="1051"/>
      <c r="CU122" s="1051"/>
      <c r="CV122" s="1051"/>
      <c r="CW122" s="1051"/>
      <c r="CX122" s="1051"/>
      <c r="CY122" s="1051"/>
      <c r="CZ122" s="1051"/>
      <c r="DA122" s="1051"/>
      <c r="DB122" s="1051"/>
      <c r="DC122" s="1051"/>
      <c r="DD122" s="1051"/>
      <c r="DE122" s="1051"/>
      <c r="DF122" s="1052"/>
      <c r="DG122" s="949">
        <v>235331</v>
      </c>
      <c r="DH122" s="950"/>
      <c r="DI122" s="950"/>
      <c r="DJ122" s="950"/>
      <c r="DK122" s="950"/>
      <c r="DL122" s="950">
        <v>198399</v>
      </c>
      <c r="DM122" s="950"/>
      <c r="DN122" s="950"/>
      <c r="DO122" s="950"/>
      <c r="DP122" s="950"/>
      <c r="DQ122" s="950">
        <v>235270</v>
      </c>
      <c r="DR122" s="950"/>
      <c r="DS122" s="950"/>
      <c r="DT122" s="950"/>
      <c r="DU122" s="950"/>
      <c r="DV122" s="951">
        <v>5.2</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444</v>
      </c>
      <c r="AB123" s="989"/>
      <c r="AC123" s="989"/>
      <c r="AD123" s="989"/>
      <c r="AE123" s="990"/>
      <c r="AF123" s="991" t="s">
        <v>444</v>
      </c>
      <c r="AG123" s="989"/>
      <c r="AH123" s="989"/>
      <c r="AI123" s="989"/>
      <c r="AJ123" s="990"/>
      <c r="AK123" s="991" t="s">
        <v>444</v>
      </c>
      <c r="AL123" s="989"/>
      <c r="AM123" s="989"/>
      <c r="AN123" s="989"/>
      <c r="AO123" s="990"/>
      <c r="AP123" s="992" t="s">
        <v>444</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445</v>
      </c>
      <c r="BP123" s="1036"/>
      <c r="BQ123" s="1095">
        <v>10330113</v>
      </c>
      <c r="BR123" s="1096"/>
      <c r="BS123" s="1096"/>
      <c r="BT123" s="1096"/>
      <c r="BU123" s="1096"/>
      <c r="BV123" s="1096">
        <v>10792033</v>
      </c>
      <c r="BW123" s="1096"/>
      <c r="BX123" s="1096"/>
      <c r="BY123" s="1096"/>
      <c r="BZ123" s="1096"/>
      <c r="CA123" s="1096">
        <v>10604572</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3777</v>
      </c>
      <c r="DH123" s="989"/>
      <c r="DI123" s="989"/>
      <c r="DJ123" s="989"/>
      <c r="DK123" s="990"/>
      <c r="DL123" s="991">
        <v>3052</v>
      </c>
      <c r="DM123" s="989"/>
      <c r="DN123" s="989"/>
      <c r="DO123" s="989"/>
      <c r="DP123" s="990"/>
      <c r="DQ123" s="991">
        <v>2751</v>
      </c>
      <c r="DR123" s="989"/>
      <c r="DS123" s="989"/>
      <c r="DT123" s="989"/>
      <c r="DU123" s="990"/>
      <c r="DV123" s="992">
        <v>0.1</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70.8</v>
      </c>
      <c r="BR124" s="1058"/>
      <c r="BS124" s="1058"/>
      <c r="BT124" s="1058"/>
      <c r="BU124" s="1058"/>
      <c r="BV124" s="1058">
        <v>61.9</v>
      </c>
      <c r="BW124" s="1058"/>
      <c r="BX124" s="1058"/>
      <c r="BY124" s="1058"/>
      <c r="BZ124" s="1058"/>
      <c r="CA124" s="1058">
        <v>74</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112</v>
      </c>
      <c r="BG128" s="1085"/>
      <c r="BH128" s="1085"/>
      <c r="BI128" s="1085"/>
      <c r="BJ128" s="1085"/>
      <c r="BK128" s="1085"/>
      <c r="BL128" s="1086"/>
      <c r="BM128" s="1084">
        <v>14.91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v>2596</v>
      </c>
      <c r="DH128" s="1070"/>
      <c r="DI128" s="1070"/>
      <c r="DJ128" s="1070"/>
      <c r="DK128" s="1070"/>
      <c r="DL128" s="1070">
        <v>652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5132605</v>
      </c>
      <c r="AB129" s="989"/>
      <c r="AC129" s="989"/>
      <c r="AD129" s="989"/>
      <c r="AE129" s="990"/>
      <c r="AF129" s="991">
        <v>5245094</v>
      </c>
      <c r="AG129" s="989"/>
      <c r="AH129" s="989"/>
      <c r="AI129" s="989"/>
      <c r="AJ129" s="990"/>
      <c r="AK129" s="991">
        <v>5134278</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112</v>
      </c>
      <c r="BG129" s="1099"/>
      <c r="BH129" s="1099"/>
      <c r="BI129" s="1099"/>
      <c r="BJ129" s="1099"/>
      <c r="BK129" s="1099"/>
      <c r="BL129" s="1100"/>
      <c r="BM129" s="1098">
        <v>19.91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592988</v>
      </c>
      <c r="AB130" s="989"/>
      <c r="AC130" s="989"/>
      <c r="AD130" s="989"/>
      <c r="AE130" s="990"/>
      <c r="AF130" s="991">
        <v>581183</v>
      </c>
      <c r="AG130" s="989"/>
      <c r="AH130" s="989"/>
      <c r="AI130" s="989"/>
      <c r="AJ130" s="990"/>
      <c r="AK130" s="991">
        <v>571673</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7.7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4539617</v>
      </c>
      <c r="AB131" s="1014"/>
      <c r="AC131" s="1014"/>
      <c r="AD131" s="1014"/>
      <c r="AE131" s="1015"/>
      <c r="AF131" s="1013">
        <v>4663911</v>
      </c>
      <c r="AG131" s="1014"/>
      <c r="AH131" s="1014"/>
      <c r="AI131" s="1014"/>
      <c r="AJ131" s="1015"/>
      <c r="AK131" s="1013">
        <v>4562605</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v>74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8.8011169220000003</v>
      </c>
      <c r="AB132" s="1130"/>
      <c r="AC132" s="1130"/>
      <c r="AD132" s="1130"/>
      <c r="AE132" s="1131"/>
      <c r="AF132" s="1132">
        <v>7.7015834989999998</v>
      </c>
      <c r="AG132" s="1130"/>
      <c r="AH132" s="1130"/>
      <c r="AI132" s="1130"/>
      <c r="AJ132" s="1131"/>
      <c r="AK132" s="1132">
        <v>6.724382233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11.3</v>
      </c>
      <c r="AB133" s="1113"/>
      <c r="AC133" s="1113"/>
      <c r="AD133" s="1113"/>
      <c r="AE133" s="1114"/>
      <c r="AF133" s="1112">
        <v>9.5</v>
      </c>
      <c r="AG133" s="1113"/>
      <c r="AH133" s="1113"/>
      <c r="AI133" s="1113"/>
      <c r="AJ133" s="1114"/>
      <c r="AK133" s="1112">
        <v>7.7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0" t="s">
        <v>473</v>
      </c>
      <c r="L7" s="256"/>
      <c r="M7" s="257" t="s">
        <v>474</v>
      </c>
      <c r="N7" s="258"/>
    </row>
    <row r="8" spans="1:16">
      <c r="A8" s="250"/>
      <c r="B8" s="246"/>
      <c r="C8" s="246"/>
      <c r="D8" s="246"/>
      <c r="E8" s="246"/>
      <c r="F8" s="246"/>
      <c r="G8" s="259"/>
      <c r="H8" s="260"/>
      <c r="I8" s="260"/>
      <c r="J8" s="261"/>
      <c r="K8" s="1151"/>
      <c r="L8" s="262" t="s">
        <v>475</v>
      </c>
      <c r="M8" s="263" t="s">
        <v>476</v>
      </c>
      <c r="N8" s="264" t="s">
        <v>477</v>
      </c>
    </row>
    <row r="9" spans="1:16">
      <c r="A9" s="250"/>
      <c r="B9" s="246"/>
      <c r="C9" s="246"/>
      <c r="D9" s="246"/>
      <c r="E9" s="246"/>
      <c r="F9" s="246"/>
      <c r="G9" s="1152" t="s">
        <v>478</v>
      </c>
      <c r="H9" s="1153"/>
      <c r="I9" s="1153"/>
      <c r="J9" s="1154"/>
      <c r="K9" s="265">
        <v>1237644</v>
      </c>
      <c r="L9" s="266">
        <v>54371</v>
      </c>
      <c r="M9" s="267">
        <v>95664</v>
      </c>
      <c r="N9" s="268">
        <v>-43.2</v>
      </c>
    </row>
    <row r="10" spans="1:16">
      <c r="A10" s="250"/>
      <c r="B10" s="246"/>
      <c r="C10" s="246"/>
      <c r="D10" s="246"/>
      <c r="E10" s="246"/>
      <c r="F10" s="246"/>
      <c r="G10" s="1152" t="s">
        <v>479</v>
      </c>
      <c r="H10" s="1153"/>
      <c r="I10" s="1153"/>
      <c r="J10" s="1154"/>
      <c r="K10" s="269">
        <v>43719</v>
      </c>
      <c r="L10" s="270">
        <v>1921</v>
      </c>
      <c r="M10" s="271">
        <v>7132</v>
      </c>
      <c r="N10" s="272">
        <v>-73.099999999999994</v>
      </c>
    </row>
    <row r="11" spans="1:16" ht="13.5" customHeight="1">
      <c r="A11" s="250"/>
      <c r="B11" s="246"/>
      <c r="C11" s="246"/>
      <c r="D11" s="246"/>
      <c r="E11" s="246"/>
      <c r="F11" s="246"/>
      <c r="G11" s="1152" t="s">
        <v>480</v>
      </c>
      <c r="H11" s="1153"/>
      <c r="I11" s="1153"/>
      <c r="J11" s="1154"/>
      <c r="K11" s="269">
        <v>286629</v>
      </c>
      <c r="L11" s="270">
        <v>12592</v>
      </c>
      <c r="M11" s="271">
        <v>10401</v>
      </c>
      <c r="N11" s="272">
        <v>21.1</v>
      </c>
    </row>
    <row r="12" spans="1:16" ht="13.5" customHeight="1">
      <c r="A12" s="250"/>
      <c r="B12" s="246"/>
      <c r="C12" s="246"/>
      <c r="D12" s="246"/>
      <c r="E12" s="246"/>
      <c r="F12" s="246"/>
      <c r="G12" s="1152" t="s">
        <v>481</v>
      </c>
      <c r="H12" s="1153"/>
      <c r="I12" s="1153"/>
      <c r="J12" s="1154"/>
      <c r="K12" s="269" t="s">
        <v>482</v>
      </c>
      <c r="L12" s="270" t="s">
        <v>482</v>
      </c>
      <c r="M12" s="271">
        <v>1574</v>
      </c>
      <c r="N12" s="272" t="s">
        <v>482</v>
      </c>
    </row>
    <row r="13" spans="1:16" ht="13.5" customHeight="1">
      <c r="A13" s="250"/>
      <c r="B13" s="246"/>
      <c r="C13" s="246"/>
      <c r="D13" s="246"/>
      <c r="E13" s="246"/>
      <c r="F13" s="246"/>
      <c r="G13" s="1152" t="s">
        <v>483</v>
      </c>
      <c r="H13" s="1153"/>
      <c r="I13" s="1153"/>
      <c r="J13" s="1154"/>
      <c r="K13" s="269" t="s">
        <v>482</v>
      </c>
      <c r="L13" s="270" t="s">
        <v>482</v>
      </c>
      <c r="M13" s="271" t="s">
        <v>482</v>
      </c>
      <c r="N13" s="272" t="s">
        <v>482</v>
      </c>
    </row>
    <row r="14" spans="1:16" ht="13.5" customHeight="1">
      <c r="A14" s="250"/>
      <c r="B14" s="246"/>
      <c r="C14" s="246"/>
      <c r="D14" s="246"/>
      <c r="E14" s="246"/>
      <c r="F14" s="246"/>
      <c r="G14" s="1152" t="s">
        <v>484</v>
      </c>
      <c r="H14" s="1153"/>
      <c r="I14" s="1153"/>
      <c r="J14" s="1154"/>
      <c r="K14" s="269">
        <v>107798</v>
      </c>
      <c r="L14" s="270">
        <v>4736</v>
      </c>
      <c r="M14" s="271">
        <v>5001</v>
      </c>
      <c r="N14" s="272">
        <v>-5.3</v>
      </c>
    </row>
    <row r="15" spans="1:16" ht="13.5" customHeight="1">
      <c r="A15" s="250"/>
      <c r="B15" s="246"/>
      <c r="C15" s="246"/>
      <c r="D15" s="246"/>
      <c r="E15" s="246"/>
      <c r="F15" s="246"/>
      <c r="G15" s="1152" t="s">
        <v>485</v>
      </c>
      <c r="H15" s="1153"/>
      <c r="I15" s="1153"/>
      <c r="J15" s="1154"/>
      <c r="K15" s="269">
        <v>14473</v>
      </c>
      <c r="L15" s="270">
        <v>636</v>
      </c>
      <c r="M15" s="271">
        <v>2001</v>
      </c>
      <c r="N15" s="272">
        <v>-68.2</v>
      </c>
    </row>
    <row r="16" spans="1:16">
      <c r="A16" s="250"/>
      <c r="B16" s="246"/>
      <c r="C16" s="246"/>
      <c r="D16" s="246"/>
      <c r="E16" s="246"/>
      <c r="F16" s="246"/>
      <c r="G16" s="1155" t="s">
        <v>486</v>
      </c>
      <c r="H16" s="1156"/>
      <c r="I16" s="1156"/>
      <c r="J16" s="1157"/>
      <c r="K16" s="270">
        <v>-114548</v>
      </c>
      <c r="L16" s="270">
        <v>-5032</v>
      </c>
      <c r="M16" s="271">
        <v>-10247</v>
      </c>
      <c r="N16" s="272">
        <v>-50.9</v>
      </c>
    </row>
    <row r="17" spans="1:16">
      <c r="A17" s="250"/>
      <c r="B17" s="246"/>
      <c r="C17" s="246"/>
      <c r="D17" s="246"/>
      <c r="E17" s="246"/>
      <c r="F17" s="246"/>
      <c r="G17" s="1155" t="s">
        <v>171</v>
      </c>
      <c r="H17" s="1156"/>
      <c r="I17" s="1156"/>
      <c r="J17" s="1157"/>
      <c r="K17" s="270">
        <v>1575715</v>
      </c>
      <c r="L17" s="270">
        <v>69223</v>
      </c>
      <c r="M17" s="271">
        <v>111526</v>
      </c>
      <c r="N17" s="272">
        <v>-37.9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47" t="s">
        <v>491</v>
      </c>
      <c r="H21" s="1148"/>
      <c r="I21" s="1148"/>
      <c r="J21" s="1149"/>
      <c r="K21" s="282">
        <v>6.68</v>
      </c>
      <c r="L21" s="283">
        <v>11.1</v>
      </c>
      <c r="M21" s="284">
        <v>-4.42</v>
      </c>
      <c r="N21" s="251"/>
      <c r="O21" s="285"/>
      <c r="P21" s="281"/>
    </row>
    <row r="22" spans="1:16" s="286" customFormat="1">
      <c r="A22" s="281"/>
      <c r="B22" s="251"/>
      <c r="C22" s="251"/>
      <c r="D22" s="251"/>
      <c r="E22" s="251"/>
      <c r="F22" s="251"/>
      <c r="G22" s="1147" t="s">
        <v>492</v>
      </c>
      <c r="H22" s="1148"/>
      <c r="I22" s="1148"/>
      <c r="J22" s="1149"/>
      <c r="K22" s="287">
        <v>98.4</v>
      </c>
      <c r="L22" s="288">
        <v>96.1</v>
      </c>
      <c r="M22" s="289">
        <v>2.2999999999999998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0" t="s">
        <v>473</v>
      </c>
      <c r="L30" s="256"/>
      <c r="M30" s="257" t="s">
        <v>474</v>
      </c>
      <c r="N30" s="258"/>
    </row>
    <row r="31" spans="1:16">
      <c r="A31" s="250"/>
      <c r="B31" s="246"/>
      <c r="C31" s="246"/>
      <c r="D31" s="246"/>
      <c r="E31" s="246"/>
      <c r="F31" s="246"/>
      <c r="G31" s="259"/>
      <c r="H31" s="260"/>
      <c r="I31" s="260"/>
      <c r="J31" s="261"/>
      <c r="K31" s="1151"/>
      <c r="L31" s="262" t="s">
        <v>475</v>
      </c>
      <c r="M31" s="263" t="s">
        <v>476</v>
      </c>
      <c r="N31" s="264" t="s">
        <v>477</v>
      </c>
    </row>
    <row r="32" spans="1:16" ht="27" customHeight="1">
      <c r="A32" s="250"/>
      <c r="B32" s="246"/>
      <c r="C32" s="246"/>
      <c r="D32" s="246"/>
      <c r="E32" s="246"/>
      <c r="F32" s="246"/>
      <c r="G32" s="1163" t="s">
        <v>496</v>
      </c>
      <c r="H32" s="1164"/>
      <c r="I32" s="1164"/>
      <c r="J32" s="1165"/>
      <c r="K32" s="296">
        <v>534686</v>
      </c>
      <c r="L32" s="296">
        <v>23489</v>
      </c>
      <c r="M32" s="297">
        <v>78146</v>
      </c>
      <c r="N32" s="298">
        <v>-69.900000000000006</v>
      </c>
    </row>
    <row r="33" spans="1:16" ht="13.5" customHeight="1">
      <c r="A33" s="250"/>
      <c r="B33" s="246"/>
      <c r="C33" s="246"/>
      <c r="D33" s="246"/>
      <c r="E33" s="246"/>
      <c r="F33" s="246"/>
      <c r="G33" s="1163" t="s">
        <v>497</v>
      </c>
      <c r="H33" s="1164"/>
      <c r="I33" s="1164"/>
      <c r="J33" s="1165"/>
      <c r="K33" s="296" t="s">
        <v>482</v>
      </c>
      <c r="L33" s="296" t="s">
        <v>482</v>
      </c>
      <c r="M33" s="297" t="s">
        <v>482</v>
      </c>
      <c r="N33" s="298" t="s">
        <v>482</v>
      </c>
    </row>
    <row r="34" spans="1:16" ht="27" customHeight="1">
      <c r="A34" s="250"/>
      <c r="B34" s="246"/>
      <c r="C34" s="246"/>
      <c r="D34" s="246"/>
      <c r="E34" s="246"/>
      <c r="F34" s="246"/>
      <c r="G34" s="1163" t="s">
        <v>498</v>
      </c>
      <c r="H34" s="1164"/>
      <c r="I34" s="1164"/>
      <c r="J34" s="1165"/>
      <c r="K34" s="296" t="s">
        <v>482</v>
      </c>
      <c r="L34" s="296" t="s">
        <v>482</v>
      </c>
      <c r="M34" s="297" t="s">
        <v>482</v>
      </c>
      <c r="N34" s="298" t="s">
        <v>482</v>
      </c>
    </row>
    <row r="35" spans="1:16" ht="27" customHeight="1">
      <c r="A35" s="250"/>
      <c r="B35" s="246"/>
      <c r="C35" s="246"/>
      <c r="D35" s="246"/>
      <c r="E35" s="246"/>
      <c r="F35" s="246"/>
      <c r="G35" s="1163" t="s">
        <v>499</v>
      </c>
      <c r="H35" s="1164"/>
      <c r="I35" s="1164"/>
      <c r="J35" s="1165"/>
      <c r="K35" s="296">
        <v>291851</v>
      </c>
      <c r="L35" s="296">
        <v>12821</v>
      </c>
      <c r="M35" s="297">
        <v>18960</v>
      </c>
      <c r="N35" s="298">
        <v>-32.4</v>
      </c>
    </row>
    <row r="36" spans="1:16" ht="27" customHeight="1">
      <c r="A36" s="250"/>
      <c r="B36" s="246"/>
      <c r="C36" s="246"/>
      <c r="D36" s="246"/>
      <c r="E36" s="246"/>
      <c r="F36" s="246"/>
      <c r="G36" s="1163" t="s">
        <v>500</v>
      </c>
      <c r="H36" s="1164"/>
      <c r="I36" s="1164"/>
      <c r="J36" s="1165"/>
      <c r="K36" s="296">
        <v>19162</v>
      </c>
      <c r="L36" s="296">
        <v>842</v>
      </c>
      <c r="M36" s="297">
        <v>2956</v>
      </c>
      <c r="N36" s="298">
        <v>-71.5</v>
      </c>
    </row>
    <row r="37" spans="1:16" ht="13.5" customHeight="1">
      <c r="A37" s="250"/>
      <c r="B37" s="246"/>
      <c r="C37" s="246"/>
      <c r="D37" s="246"/>
      <c r="E37" s="246"/>
      <c r="F37" s="246"/>
      <c r="G37" s="1163" t="s">
        <v>501</v>
      </c>
      <c r="H37" s="1164"/>
      <c r="I37" s="1164"/>
      <c r="J37" s="1165"/>
      <c r="K37" s="296">
        <v>32748</v>
      </c>
      <c r="L37" s="296">
        <v>1439</v>
      </c>
      <c r="M37" s="297">
        <v>1839</v>
      </c>
      <c r="N37" s="298">
        <v>-21.8</v>
      </c>
    </row>
    <row r="38" spans="1:16" ht="27" customHeight="1">
      <c r="A38" s="250"/>
      <c r="B38" s="246"/>
      <c r="C38" s="246"/>
      <c r="D38" s="246"/>
      <c r="E38" s="246"/>
      <c r="F38" s="246"/>
      <c r="G38" s="1166" t="s">
        <v>502</v>
      </c>
      <c r="H38" s="1167"/>
      <c r="I38" s="1167"/>
      <c r="J38" s="1168"/>
      <c r="K38" s="299">
        <v>33</v>
      </c>
      <c r="L38" s="299">
        <v>1</v>
      </c>
      <c r="M38" s="300">
        <v>8</v>
      </c>
      <c r="N38" s="301">
        <v>-87.5</v>
      </c>
      <c r="O38" s="295"/>
    </row>
    <row r="39" spans="1:16">
      <c r="A39" s="250"/>
      <c r="B39" s="246"/>
      <c r="C39" s="246"/>
      <c r="D39" s="246"/>
      <c r="E39" s="246"/>
      <c r="F39" s="246"/>
      <c r="G39" s="1166" t="s">
        <v>503</v>
      </c>
      <c r="H39" s="1167"/>
      <c r="I39" s="1167"/>
      <c r="J39" s="1168"/>
      <c r="K39" s="302" t="s">
        <v>482</v>
      </c>
      <c r="L39" s="302" t="s">
        <v>482</v>
      </c>
      <c r="M39" s="303">
        <v>-3053</v>
      </c>
      <c r="N39" s="304" t="s">
        <v>482</v>
      </c>
      <c r="O39" s="295"/>
    </row>
    <row r="40" spans="1:16" ht="27" customHeight="1">
      <c r="A40" s="250"/>
      <c r="B40" s="246"/>
      <c r="C40" s="246"/>
      <c r="D40" s="246"/>
      <c r="E40" s="246"/>
      <c r="F40" s="246"/>
      <c r="G40" s="1163" t="s">
        <v>504</v>
      </c>
      <c r="H40" s="1164"/>
      <c r="I40" s="1164"/>
      <c r="J40" s="1165"/>
      <c r="K40" s="302">
        <v>-571673</v>
      </c>
      <c r="L40" s="302">
        <v>-25114</v>
      </c>
      <c r="M40" s="303">
        <v>-71967</v>
      </c>
      <c r="N40" s="304">
        <v>-65.099999999999994</v>
      </c>
      <c r="O40" s="295"/>
    </row>
    <row r="41" spans="1:16">
      <c r="A41" s="250"/>
      <c r="B41" s="246"/>
      <c r="C41" s="246"/>
      <c r="D41" s="246"/>
      <c r="E41" s="246"/>
      <c r="F41" s="246"/>
      <c r="G41" s="1169" t="s">
        <v>282</v>
      </c>
      <c r="H41" s="1170"/>
      <c r="I41" s="1170"/>
      <c r="J41" s="1171"/>
      <c r="K41" s="296">
        <v>306807</v>
      </c>
      <c r="L41" s="302">
        <v>13478</v>
      </c>
      <c r="M41" s="303">
        <v>26891</v>
      </c>
      <c r="N41" s="304">
        <v>-49.9</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58" t="s">
        <v>473</v>
      </c>
      <c r="J49" s="1160" t="s">
        <v>508</v>
      </c>
      <c r="K49" s="1161"/>
      <c r="L49" s="1161"/>
      <c r="M49" s="1161"/>
      <c r="N49" s="1162"/>
    </row>
    <row r="50" spans="1:14">
      <c r="A50" s="250"/>
      <c r="B50" s="246"/>
      <c r="C50" s="246"/>
      <c r="D50" s="246"/>
      <c r="E50" s="246"/>
      <c r="F50" s="246"/>
      <c r="G50" s="314"/>
      <c r="H50" s="315"/>
      <c r="I50" s="1159"/>
      <c r="J50" s="316" t="s">
        <v>509</v>
      </c>
      <c r="K50" s="317" t="s">
        <v>510</v>
      </c>
      <c r="L50" s="318" t="s">
        <v>511</v>
      </c>
      <c r="M50" s="319" t="s">
        <v>512</v>
      </c>
      <c r="N50" s="320" t="s">
        <v>513</v>
      </c>
    </row>
    <row r="51" spans="1:14">
      <c r="A51" s="250"/>
      <c r="B51" s="246"/>
      <c r="C51" s="246"/>
      <c r="D51" s="246"/>
      <c r="E51" s="246"/>
      <c r="F51" s="246"/>
      <c r="G51" s="312" t="s">
        <v>514</v>
      </c>
      <c r="H51" s="313"/>
      <c r="I51" s="321">
        <v>529143</v>
      </c>
      <c r="J51" s="322">
        <v>22439</v>
      </c>
      <c r="K51" s="323">
        <v>5</v>
      </c>
      <c r="L51" s="324">
        <v>80577</v>
      </c>
      <c r="M51" s="325">
        <v>-2.1</v>
      </c>
      <c r="N51" s="326">
        <v>7.1</v>
      </c>
    </row>
    <row r="52" spans="1:14">
      <c r="A52" s="250"/>
      <c r="B52" s="246"/>
      <c r="C52" s="246"/>
      <c r="D52" s="246"/>
      <c r="E52" s="246"/>
      <c r="F52" s="246"/>
      <c r="G52" s="327"/>
      <c r="H52" s="328" t="s">
        <v>515</v>
      </c>
      <c r="I52" s="329">
        <v>434090</v>
      </c>
      <c r="J52" s="330">
        <v>18408</v>
      </c>
      <c r="K52" s="331">
        <v>19</v>
      </c>
      <c r="L52" s="332">
        <v>36629</v>
      </c>
      <c r="M52" s="333">
        <v>-11.7</v>
      </c>
      <c r="N52" s="334">
        <v>30.7</v>
      </c>
    </row>
    <row r="53" spans="1:14">
      <c r="A53" s="250"/>
      <c r="B53" s="246"/>
      <c r="C53" s="246"/>
      <c r="D53" s="246"/>
      <c r="E53" s="246"/>
      <c r="F53" s="246"/>
      <c r="G53" s="312" t="s">
        <v>516</v>
      </c>
      <c r="H53" s="313"/>
      <c r="I53" s="321">
        <v>1025290</v>
      </c>
      <c r="J53" s="322">
        <v>43754</v>
      </c>
      <c r="K53" s="323">
        <v>95</v>
      </c>
      <c r="L53" s="324">
        <v>92698</v>
      </c>
      <c r="M53" s="325">
        <v>15</v>
      </c>
      <c r="N53" s="326">
        <v>80</v>
      </c>
    </row>
    <row r="54" spans="1:14">
      <c r="A54" s="250"/>
      <c r="B54" s="246"/>
      <c r="C54" s="246"/>
      <c r="D54" s="246"/>
      <c r="E54" s="246"/>
      <c r="F54" s="246"/>
      <c r="G54" s="327"/>
      <c r="H54" s="328" t="s">
        <v>515</v>
      </c>
      <c r="I54" s="329">
        <v>360058</v>
      </c>
      <c r="J54" s="330">
        <v>15365</v>
      </c>
      <c r="K54" s="331">
        <v>-16.5</v>
      </c>
      <c r="L54" s="332">
        <v>45144</v>
      </c>
      <c r="M54" s="333">
        <v>23.2</v>
      </c>
      <c r="N54" s="334">
        <v>-39.700000000000003</v>
      </c>
    </row>
    <row r="55" spans="1:14">
      <c r="A55" s="250"/>
      <c r="B55" s="246"/>
      <c r="C55" s="246"/>
      <c r="D55" s="246"/>
      <c r="E55" s="246"/>
      <c r="F55" s="246"/>
      <c r="G55" s="312" t="s">
        <v>517</v>
      </c>
      <c r="H55" s="313"/>
      <c r="I55" s="321">
        <v>1589993</v>
      </c>
      <c r="J55" s="322">
        <v>68721</v>
      </c>
      <c r="K55" s="323">
        <v>57.1</v>
      </c>
      <c r="L55" s="324">
        <v>78556</v>
      </c>
      <c r="M55" s="325">
        <v>-15.3</v>
      </c>
      <c r="N55" s="326">
        <v>72.400000000000006</v>
      </c>
    </row>
    <row r="56" spans="1:14">
      <c r="A56" s="250"/>
      <c r="B56" s="246"/>
      <c r="C56" s="246"/>
      <c r="D56" s="246"/>
      <c r="E56" s="246"/>
      <c r="F56" s="246"/>
      <c r="G56" s="327"/>
      <c r="H56" s="328" t="s">
        <v>515</v>
      </c>
      <c r="I56" s="329">
        <v>438502</v>
      </c>
      <c r="J56" s="330">
        <v>18952</v>
      </c>
      <c r="K56" s="331">
        <v>23.3</v>
      </c>
      <c r="L56" s="332">
        <v>40810</v>
      </c>
      <c r="M56" s="333">
        <v>-9.6</v>
      </c>
      <c r="N56" s="334">
        <v>32.9</v>
      </c>
    </row>
    <row r="57" spans="1:14">
      <c r="A57" s="250"/>
      <c r="B57" s="246"/>
      <c r="C57" s="246"/>
      <c r="D57" s="246"/>
      <c r="E57" s="246"/>
      <c r="F57" s="246"/>
      <c r="G57" s="312" t="s">
        <v>518</v>
      </c>
      <c r="H57" s="313"/>
      <c r="I57" s="321">
        <v>869566</v>
      </c>
      <c r="J57" s="322">
        <v>37971</v>
      </c>
      <c r="K57" s="323">
        <v>-44.7</v>
      </c>
      <c r="L57" s="324">
        <v>87924</v>
      </c>
      <c r="M57" s="325">
        <v>11.9</v>
      </c>
      <c r="N57" s="326">
        <v>-56.6</v>
      </c>
    </row>
    <row r="58" spans="1:14">
      <c r="A58" s="250"/>
      <c r="B58" s="246"/>
      <c r="C58" s="246"/>
      <c r="D58" s="246"/>
      <c r="E58" s="246"/>
      <c r="F58" s="246"/>
      <c r="G58" s="327"/>
      <c r="H58" s="328" t="s">
        <v>515</v>
      </c>
      <c r="I58" s="329">
        <v>410979</v>
      </c>
      <c r="J58" s="330">
        <v>17946</v>
      </c>
      <c r="K58" s="331">
        <v>-5.3</v>
      </c>
      <c r="L58" s="332">
        <v>43482</v>
      </c>
      <c r="M58" s="333">
        <v>6.5</v>
      </c>
      <c r="N58" s="334">
        <v>-11.8</v>
      </c>
    </row>
    <row r="59" spans="1:14">
      <c r="A59" s="250"/>
      <c r="B59" s="246"/>
      <c r="C59" s="246"/>
      <c r="D59" s="246"/>
      <c r="E59" s="246"/>
      <c r="F59" s="246"/>
      <c r="G59" s="312" t="s">
        <v>519</v>
      </c>
      <c r="H59" s="313"/>
      <c r="I59" s="321">
        <v>1197994</v>
      </c>
      <c r="J59" s="322">
        <v>52629</v>
      </c>
      <c r="K59" s="323">
        <v>38.6</v>
      </c>
      <c r="L59" s="324">
        <v>85078</v>
      </c>
      <c r="M59" s="325">
        <v>-3.2</v>
      </c>
      <c r="N59" s="326">
        <v>41.8</v>
      </c>
    </row>
    <row r="60" spans="1:14">
      <c r="A60" s="250"/>
      <c r="B60" s="246"/>
      <c r="C60" s="246"/>
      <c r="D60" s="246"/>
      <c r="E60" s="246"/>
      <c r="F60" s="246"/>
      <c r="G60" s="327"/>
      <c r="H60" s="328" t="s">
        <v>515</v>
      </c>
      <c r="I60" s="335">
        <v>676525</v>
      </c>
      <c r="J60" s="330">
        <v>29720</v>
      </c>
      <c r="K60" s="331">
        <v>65.599999999999994</v>
      </c>
      <c r="L60" s="332">
        <v>45315</v>
      </c>
      <c r="M60" s="333">
        <v>4.2</v>
      </c>
      <c r="N60" s="334">
        <v>61.4</v>
      </c>
    </row>
    <row r="61" spans="1:14">
      <c r="A61" s="250"/>
      <c r="B61" s="246"/>
      <c r="C61" s="246"/>
      <c r="D61" s="246"/>
      <c r="E61" s="246"/>
      <c r="F61" s="246"/>
      <c r="G61" s="312" t="s">
        <v>520</v>
      </c>
      <c r="H61" s="336"/>
      <c r="I61" s="337">
        <v>1042397</v>
      </c>
      <c r="J61" s="338">
        <v>45103</v>
      </c>
      <c r="K61" s="339">
        <v>30.2</v>
      </c>
      <c r="L61" s="340">
        <v>84967</v>
      </c>
      <c r="M61" s="341">
        <v>1.3</v>
      </c>
      <c r="N61" s="326">
        <v>28.9</v>
      </c>
    </row>
    <row r="62" spans="1:14">
      <c r="A62" s="250"/>
      <c r="B62" s="246"/>
      <c r="C62" s="246"/>
      <c r="D62" s="246"/>
      <c r="E62" s="246"/>
      <c r="F62" s="246"/>
      <c r="G62" s="327"/>
      <c r="H62" s="328" t="s">
        <v>515</v>
      </c>
      <c r="I62" s="329">
        <v>464031</v>
      </c>
      <c r="J62" s="330">
        <v>20078</v>
      </c>
      <c r="K62" s="331">
        <v>17.2</v>
      </c>
      <c r="L62" s="332">
        <v>42276</v>
      </c>
      <c r="M62" s="333">
        <v>2.5</v>
      </c>
      <c r="N62" s="334">
        <v>14.7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14.25</v>
      </c>
      <c r="G47" s="12">
        <v>15.98</v>
      </c>
      <c r="H47" s="12">
        <v>17.62</v>
      </c>
      <c r="I47" s="12">
        <v>17.420000000000002</v>
      </c>
      <c r="J47" s="13">
        <v>17.71</v>
      </c>
    </row>
    <row r="48" spans="2:10" ht="57.75" customHeight="1">
      <c r="B48" s="14"/>
      <c r="C48" s="1174" t="s">
        <v>4</v>
      </c>
      <c r="D48" s="1174"/>
      <c r="E48" s="1175"/>
      <c r="F48" s="15">
        <v>8.7200000000000006</v>
      </c>
      <c r="G48" s="16">
        <v>9.66</v>
      </c>
      <c r="H48" s="16">
        <v>10.6</v>
      </c>
      <c r="I48" s="16">
        <v>10.43</v>
      </c>
      <c r="J48" s="17">
        <v>9.1199999999999992</v>
      </c>
    </row>
    <row r="49" spans="2:10" ht="57.75" customHeight="1" thickBot="1">
      <c r="B49" s="18"/>
      <c r="C49" s="1176" t="s">
        <v>5</v>
      </c>
      <c r="D49" s="1176"/>
      <c r="E49" s="1177"/>
      <c r="F49" s="19">
        <v>1.65</v>
      </c>
      <c r="G49" s="20">
        <v>2.97</v>
      </c>
      <c r="H49" s="20">
        <v>2.14</v>
      </c>
      <c r="I49" s="20">
        <v>0.23</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2018-11-28T10:25:22Z</cp:lastPrinted>
  <dcterms:created xsi:type="dcterms:W3CDTF">2018-01-24T04:04:45Z</dcterms:created>
  <dcterms:modified xsi:type="dcterms:W3CDTF">2018-11-28T10:26:15Z</dcterms:modified>
  <cp:category/>
</cp:coreProperties>
</file>