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1.3.12\23_Section_Data\23_2000_総務部\23_2200_財務課\23_2210_財政係\その他調査関係\令和7年度\04-1 財政状況資料集（R5年度分析）※R4年度から継続\"/>
    </mc:Choice>
  </mc:AlternateContent>
  <xr:revisionPtr revIDLastSave="0" documentId="13_ncr:1_{DF1D4725-8A11-4F76-B7EA-F1D39D3FBB03}"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AM36" i="10"/>
  <c r="C36" i="10"/>
  <c r="CO35" i="10"/>
  <c r="BW35" i="10"/>
  <c r="AM35" i="10"/>
  <c r="C35" i="10"/>
  <c r="CO34" i="10"/>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BE34" i="10" s="1"/>
  <c r="BE35" i="10" s="1"/>
  <c r="BE36" i="10" s="1"/>
</calcChain>
</file>

<file path=xl/sharedStrings.xml><?xml version="1.0" encoding="utf-8"?>
<sst xmlns="http://schemas.openxmlformats.org/spreadsheetml/2006/main" count="1164" uniqueCount="587">
  <si>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</si>
  <si>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</si>
  <si>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</si>
  <si>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</si>
  <si>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</si>
  <si>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</si>
  <si>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</si>
  <si>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</si>
  <si>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</si>
  <si>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</si>
  <si>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</si>
  <si>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</si>
  <si>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</si>
  <si>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</si>
  <si>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</si>
  <si>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</si>
  <si>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</si>
  <si>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</si>
  <si>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</si>
  <si>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</si>
  <si>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</si>
  <si>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</si>
  <si>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</si>
  <si>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</si>
  <si>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</si>
  <si>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</si>
  <si>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</si>
  <si>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</si>
  <si>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</si>
  <si>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</si>
  <si>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</si>
  <si>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</si>
  <si>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</si>
  <si>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</si>
  <si>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</si>
  <si>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</si>
  <si>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</si>
  <si>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</si>
  <si>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</si>
  <si>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</si>
  <si>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</si>
  <si>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</si>
  <si>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</si>
  <si>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</si>
  <si>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</si>
  <si>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</si>
  <si>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</si>
  <si>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</si>
  <si>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</si>
  <si>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</si>
  <si>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</si>
  <si>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</si>
  <si>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</si>
  <si>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</si>
  <si>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</si>
  <si>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</si>
  <si>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</si>
  <si>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</si>
  <si>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</si>
  <si>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</si>
  <si>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</si>
  <si>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</si>
  <si>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</si>
  <si>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</si>
  <si>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</si>
  <si>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</si>
  <si>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</si>
  <si>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</si>
  <si>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</si>
  <si>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</si>
  <si>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</si>
  <si>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</si>
  <si>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</si>
  <si>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</si>
  <si>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</si>
  <si>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</si>
  <si>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</si>
  <si>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</si>
  <si>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</si>
  <si>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</si>
  <si>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</si>
  <si>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Ⅴ－０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</si>
  <si>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</si>
  <si>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</si>
  <si>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</si>
  <si>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</si>
  <si>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</si>
  <si>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</si>
  <si>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</si>
  <si>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</si>
  <si>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</si>
  <si>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</si>
  <si>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</si>
  <si>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</si>
  <si>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八千代町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</si>
  <si>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</si>
  <si>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</si>
  <si>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</si>
  <si>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</si>
  <si>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</si>
  <si>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</si>
  <si>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</si>
  <si>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</si>
  <si>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</si>
  <si>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</si>
  <si>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</si>
  <si>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</si>
  <si>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</si>
  <si>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</si>
  <si>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</si>
  <si>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</si>
  <si>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</si>
  <si>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</si>
  <si>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</si>
  <si>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</si>
  <si>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</si>
  <si>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</si>
  <si>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</si>
  <si>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</si>
  <si>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</si>
  <si>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</si>
  <si>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</si>
  <si>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</si>
  <si>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</si>
  <si>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</si>
  <si>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</si>
  <si>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</si>
  <si>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</si>
  <si>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</si>
  <si>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</si>
  <si>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</si>
  <si>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</si>
  <si>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</si>
  <si>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</si>
  <si>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</si>
  <si>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</si>
  <si>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</si>
  <si>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</si>
  <si>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</si>
  <si>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</si>
  <si>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</si>
  <si>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</si>
  <si>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</si>
  <si>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</si>
  <si>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</si>
  <si>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</si>
  <si>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</si>
  <si>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</si>
  <si>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</si>
  <si>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</si>
  <si>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</si>
  <si>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</si>
  <si>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</si>
  <si>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</si>
  <si>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</si>
  <si>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</si>
  <si>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</si>
  <si>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</si>
  <si>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</si>
  <si>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</si>
  <si>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</si>
  <si>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</si>
  <si>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</si>
  <si>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</si>
  <si>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</si>
  <si>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</si>
  <si>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</si>
  <si>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</si>
  <si>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</si>
  <si>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</si>
  <si>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</si>
  <si>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</si>
  <si>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</si>
  <si>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</si>
  <si>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</si>
  <si>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</si>
  <si>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</si>
  <si>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</si>
  <si>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</si>
  <si>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</si>
  <si>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</si>
  <si>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</si>
  <si>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</si>
  <si>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</si>
  <si>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</si>
  <si>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</si>
  <si>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</si>
  <si>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</si>
  <si>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</si>
  <si>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</si>
  <si>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</si>
  <si>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</si>
  <si>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</si>
  <si>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</si>
  <si>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</si>
  <si>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</si>
  <si>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</si>
  <si>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</si>
  <si>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</si>
  <si>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</si>
  <si>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</si>
  <si>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</si>
  <si>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</si>
  <si>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茨城県八千代町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</si>
  <si>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</si>
  <si>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</si>
  <si>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</si>
  <si>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</si>
  <si>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</si>
  <si>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</si>
  <si>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</si>
  <si>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</si>
  <si>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</si>
  <si>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</si>
  <si>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</si>
  <si>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</si>
  <si>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</si>
  <si>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</si>
  <si>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</si>
  <si>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</si>
  <si>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</si>
  <si>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</si>
  <si>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</si>
  <si>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</si>
  <si>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</si>
  <si>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</si>
  <si>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</si>
  <si>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</si>
  <si>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</si>
  <si>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</si>
  <si>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</si>
  <si>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</si>
  <si>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</si>
  <si>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</si>
  <si>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</si>
  <si>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</si>
  <si>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</si>
  <si>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</si>
  <si>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</si>
  <si>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</si>
  <si>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</si>
  <si>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</si>
  <si>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</si>
  <si>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</si>
  <si>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</si>
  <si>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</si>
  <si>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</si>
  <si>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</si>
  <si>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</si>
  <si>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</si>
  <si>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</si>
  <si>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</si>
  <si>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</si>
  <si>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</si>
  <si>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</si>
  <si>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</si>
  <si>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</si>
  <si>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</si>
  <si>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</si>
  <si>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</si>
  <si>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</si>
  <si>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</si>
  <si>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</si>
  <si>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</si>
  <si>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</si>
  <si>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</si>
  <si>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</si>
  <si>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</si>
  <si>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</si>
  <si>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</si>
  <si>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</si>
  <si>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</si>
  <si>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</si>
  <si>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</si>
  <si>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</si>
  <si>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</si>
  <si>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</si>
  <si>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</si>
  <si>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</si>
  <si>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</si>
  <si>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</si>
  <si>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</si>
  <si>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</si>
  <si>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</si>
  <si>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</si>
  <si>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</si>
  <si>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</si>
  <si>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</si>
  <si>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</si>
  <si>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</si>
  <si>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</si>
  <si>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</si>
  <si>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</si>
  <si>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</si>
  <si>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</si>
  <si>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</si>
  <si>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</si>
  <si>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</si>
  <si>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</si>
  <si>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</si>
  <si>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</si>
  <si>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</si>
  <si>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</si>
  <si>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</si>
  <si>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</si>
  <si>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</si>
  <si>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</si>
  <si>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</si>
  <si>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</si>
  <si>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</si>
  <si>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</si>
  <si>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</si>
  <si>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</si>
  <si>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</si>
  <si>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</si>
  <si>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</si>
  <si>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</si>
  <si>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</si>
  <si>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</si>
  <si>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</si>
  <si>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</si>
  <si>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</si>
  <si>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</si>
  <si>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</si>
  <si>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</si>
  <si>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</si>
  <si>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</si>
  <si>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</si>
  <si>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</si>
  <si>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</si>
  <si>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</si>
  <si>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</si>
  <si>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</si>
  <si>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</si>
  <si>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</si>
  <si>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</si>
  <si>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</si>
  <si>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</si>
  <si>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</si>
  <si>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</si>
  <si>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</si>
  <si>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</si>
  <si>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</si>
  <si>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</si>
  <si>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</si>
  <si>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</si>
  <si>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</si>
  <si>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</si>
  <si>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</si>
  <si>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</si>
  <si>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</si>
  <si>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</si>
  <si>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</si>
  <si>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</si>
  <si>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茨城県八千代町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</si>
  <si>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</si>
  <si>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</si>
  <si>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</si>
  <si>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</si>
  <si>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</si>
  <si>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</si>
  <si>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</si>
  <si>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</si>
  <si>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</si>
  <si>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</si>
  <si>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</si>
  <si>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</si>
  <si>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</si>
  <si>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</si>
  <si>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</si>
  <si>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</si>
  <si>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</si>
  <si>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</si>
  <si>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</si>
  <si>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</si>
  <si>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</si>
  <si>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</si>
  <si>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</si>
  <si>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</si>
  <si>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</si>
  <si>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</si>
  <si>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</si>
  <si>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</si>
  <si>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</si>
  <si>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</si>
  <si>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</si>
  <si>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</si>
  <si>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</si>
  <si>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</si>
  <si>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</si>
  <si>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</si>
  <si>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</si>
  <si>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</si>
  <si>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</si>
  <si>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</si>
  <si>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</si>
  <si>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</si>
  <si>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中央土地区画整理事業特別会計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</si>
  <si>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</si>
  <si>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</si>
  <si>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</si>
  <si>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</si>
  <si>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</si>
  <si>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</si>
  <si>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</si>
  <si>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</si>
  <si>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</si>
  <si>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</si>
  <si>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</si>
  <si>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</si>
  <si>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</si>
  <si>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</si>
  <si>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</si>
  <si>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</si>
  <si>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</si>
  <si>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</si>
  <si>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</si>
  <si>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</si>
  <si>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</si>
  <si>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</si>
  <si>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</si>
  <si>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</si>
  <si>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</si>
  <si>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</si>
  <si>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</si>
  <si>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</si>
  <si>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</si>
  <si>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</si>
  <si>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</si>
  <si>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</si>
  <si>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</si>
  <si>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</si>
  <si>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</si>
  <si>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</si>
  <si>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</si>
  <si>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</si>
  <si>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</si>
  <si>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</si>
  <si>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</si>
  <si>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</si>
  <si>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</si>
  <si>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</si>
  <si>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</si>
  <si>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</si>
  <si>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</si>
  <si>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</si>
  <si>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</si>
  <si>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</si>
  <si>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</si>
  <si>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</si>
  <si>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</si>
  <si>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</si>
  <si>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</si>
  <si>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</si>
  <si>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</si>
  <si>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</si>
  <si>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</si>
  <si>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</si>
  <si>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</si>
  <si>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</si>
  <si>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</si>
  <si>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</si>
  <si>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</si>
  <si>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</si>
  <si>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</si>
  <si>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</si>
  <si>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</si>
  <si>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</si>
  <si>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</si>
  <si>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</si>
  <si>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</si>
  <si>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</si>
  <si>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</si>
  <si>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</si>
  <si>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</si>
  <si>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</si>
  <si>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</si>
  <si>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</si>
  <si>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</si>
  <si>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</si>
  <si>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</si>
  <si>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</si>
  <si>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</si>
  <si>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</si>
  <si>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</si>
  <si>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</si>
  <si>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</si>
  <si>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</si>
  <si>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</si>
  <si>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</si>
  <si>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</si>
  <si>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</si>
  <si>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</si>
  <si>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</si>
  <si>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</si>
  <si>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</si>
  <si>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</si>
  <si>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</si>
  <si>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</si>
  <si>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</si>
  <si>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</si>
  <si>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</si>
  <si>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</si>
  <si>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</si>
  <si>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</si>
  <si>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</si>
  <si>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</si>
  <si>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</si>
  <si>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</si>
  <si>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</si>
  <si>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</si>
  <si>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</si>
  <si>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</si>
  <si>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</si>
  <si>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</si>
  <si>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</si>
  <si>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</si>
  <si>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</si>
  <si>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</si>
  <si>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</si>
  <si>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</si>
  <si>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</si>
  <si>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</si>
  <si>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</si>
  <si>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</si>
  <si>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</si>
  <si>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</si>
  <si>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</si>
  <si>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</si>
  <si>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</si>
  <si>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</si>
  <si>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</si>
  <si>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</si>
  <si>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2.78</t>
  </si>
  <si>
    <t>水道事業会計</t>
  </si>
  <si>
    <t>一般会計</t>
  </si>
  <si>
    <t>介護保険特別会計（保険事業勘定）</t>
  </si>
  <si>
    <t>国民健康保険特別会計</t>
  </si>
  <si>
    <t>中央土地区画整理事業特別会計</t>
  </si>
  <si>
    <t>下水道事業特別会計</t>
  </si>
  <si>
    <t>農業集落排水事業特別会計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</si>
  <si>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</si>
  <si>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</si>
  <si>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</si>
  <si>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</si>
  <si>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</si>
  <si>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</si>
  <si>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</si>
  <si>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</si>
  <si>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</si>
  <si>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茨城県市町村総合事務組合　一般会計</t>
    <rPh sb="13" eb="17">
      <t>イッパンカイケイ</t>
    </rPh>
    <phoneticPr fontId="2"/>
  </si>
  <si>
    <t>茨城県市町村総合事務組合　県民交通災害共済事業特別会計</t>
    <phoneticPr fontId="2"/>
  </si>
  <si>
    <t>茨城租税債権管理機構</t>
    <phoneticPr fontId="2"/>
  </si>
  <si>
    <t>茨城県後期高齢者医療広域連合　一般会計</t>
    <rPh sb="15" eb="19">
      <t>イッパンカイケイ</t>
    </rPh>
    <phoneticPr fontId="2"/>
  </si>
  <si>
    <t>茨城県後期高齢者医療広域連合　後期高齢医療特別会計</t>
    <phoneticPr fontId="2"/>
  </si>
  <si>
    <t>茨城西南地方広域市町村圏事務組合　一般会計　</t>
    <phoneticPr fontId="2"/>
  </si>
  <si>
    <t>茨城西南地方広域市町村圏事務組合　利根老人ホーム事業特別会計</t>
    <phoneticPr fontId="2"/>
  </si>
  <si>
    <t>茨城西南地方広域市町村圏事務組合　特殊湛水防除事業特別会計</t>
    <phoneticPr fontId="2"/>
  </si>
  <si>
    <t>下妻地方広域事務組合　一般会計</t>
    <rPh sb="8" eb="10">
      <t>クミアイ</t>
    </rPh>
    <rPh sb="11" eb="15">
      <t>イッパンカイケイ</t>
    </rPh>
    <phoneticPr fontId="2"/>
  </si>
  <si>
    <t>‐</t>
    <phoneticPr fontId="2"/>
  </si>
  <si>
    <t>下妻地方広域事務組合　フィットネスパーク・きぬ特別会計</t>
    <phoneticPr fontId="2"/>
  </si>
  <si>
    <t>下妻地方広域事務組合　城山公苑特別会計</t>
    <phoneticPr fontId="2"/>
  </si>
  <si>
    <t>下妻地方広域事務組合　クリーンポート・きぬ特別会計</t>
    <phoneticPr fontId="2"/>
  </si>
  <si>
    <t>下妻地方広域事務組合　ヘキサホール・きぬ特別会計</t>
    <phoneticPr fontId="2"/>
  </si>
  <si>
    <t>下妻地方広域事務組合　クリーンパーク・きぬ特別会計</t>
    <phoneticPr fontId="2"/>
  </si>
  <si>
    <t>八千代町土地開発公社</t>
    <rPh sb="0" eb="4">
      <t>ヤチヨマチ</t>
    </rPh>
    <rPh sb="4" eb="10">
      <t>トチカイハツコウシャ</t>
    </rPh>
    <phoneticPr fontId="2"/>
  </si>
  <si>
    <t>-</t>
    <phoneticPr fontId="2"/>
  </si>
  <si>
    <t>公共施設整備基金</t>
    <phoneticPr fontId="2"/>
  </si>
  <si>
    <t>義務教育施設整備基金</t>
    <phoneticPr fontId="2"/>
  </si>
  <si>
    <t>ふるさと納税基金</t>
    <phoneticPr fontId="2"/>
  </si>
  <si>
    <t>新型コロナウイルス感染症対策基金</t>
    <phoneticPr fontId="2"/>
  </si>
  <si>
    <t>国際交流基金</t>
    <phoneticPr fontId="2"/>
  </si>
  <si>
    <t>〇</t>
    <phoneticPr fontId="2"/>
  </si>
  <si>
    <t>株式会社　はなまるBASE</t>
    <rPh sb="0" eb="2">
      <t>カブシキ</t>
    </rPh>
    <rPh sb="2" eb="4">
      <t>カイシャ</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</si>
  <si>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</si>
  <si>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</si>
  <si>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</si>
  <si>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</si>
  <si>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前年度から皆減となり、類似団体と同水準となっている。これは、ふるさと納税基金や公共施設整備基金等による充当可能基金の増や平成15年度臨時財政対策債の元金償還終了等による地方債現在高の減が主な要因である。一方で、有形固定資産減価償却率については、類似団体平均を上回っており、体育館・プール（海洋センター）や公民館の減価償却率は90％を超えている。今後、修繕や更新に伴う経費及び起債により将来負担が増加していくことが考えられるため、公共施設等総合管理計画に基づいた計画的かつ効率的な施設等の維持管理に努めていくことが肝要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</si>
  <si>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</si>
  <si>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</si>
  <si>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</si>
  <si>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</si>
  <si>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</si>
  <si>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</si>
  <si>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</si>
  <si>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については、前年度から0.2ポイント増の7.0％で類似団体と比較して低い水準にあり、将来負担比率は、類似団体と同水準である。今後、老朽化が進んでいるプール（海洋センター）や公民館等の公共施設の更新に伴う地方債の増加も考えられるため、これまで以上に公債費の適正化に取り組むとともに、公共施設等総合管理計画に基づいた適切な維持管理や更新に努めていく。</t>
    <rPh sb="151" eb="152">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</si>
</sst>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A92BDCA-BC17-4789-BAF1-60E9151B617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68548</c:v>
                </c:pt>
                <c:pt idx="1">
                  <c:v>78575</c:v>
                </c:pt>
                <c:pt idx="2">
                  <c:v>61630</c:v>
                </c:pt>
                <c:pt idx="3">
                  <c:v>76485</c:v>
                </c:pt>
                <c:pt idx="4">
                  <c:v>112663</c:v>
                </c:pt>
              </c:numCache>
            </c:numRef>
          </c:val>
          <c:smooth val="0"/>
          <c:extLst>
            <c:ext xmlns:c16="http://schemas.microsoft.com/office/drawing/2014/chart" uri="{C3380CC4-5D6E-409C-BE32-E72D297353CC}">
              <c16:uniqueId val="{00000000-544C-4D8A-BB2D-730D729D36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42130</c:v>
                </c:pt>
                <c:pt idx="1">
                  <c:v>23024</c:v>
                </c:pt>
                <c:pt idx="2">
                  <c:v>17111</c:v>
                </c:pt>
                <c:pt idx="3">
                  <c:v>15249</c:v>
                </c:pt>
                <c:pt idx="4">
                  <c:v>13461</c:v>
                </c:pt>
              </c:numCache>
            </c:numRef>
          </c:val>
          <c:smooth val="0"/>
          <c:extLst>
            <c:ext xmlns:c16="http://schemas.microsoft.com/office/drawing/2014/chart" uri="{C3380CC4-5D6E-409C-BE32-E72D297353CC}">
              <c16:uniqueId val="{00000001-544C-4D8A-BB2D-730D729D36B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6.25</c:v>
                </c:pt>
                <c:pt idx="1">
                  <c:v>8.61</c:v>
                </c:pt>
                <c:pt idx="2">
                  <c:v>13.19</c:v>
                </c:pt>
                <c:pt idx="3">
                  <c:v>12.65</c:v>
                </c:pt>
                <c:pt idx="4">
                  <c:v>17.39</c:v>
                </c:pt>
              </c:numCache>
            </c:numRef>
          </c:val>
          <c:extLst>
            <c:ext xmlns:c16="http://schemas.microsoft.com/office/drawing/2014/chart" uri="{C3380CC4-5D6E-409C-BE32-E72D297353CC}">
              <c16:uniqueId val="{00000000-706E-4133-93D6-4FB0FF5DE8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16.91</c:v>
                </c:pt>
                <c:pt idx="1">
                  <c:v>18.02</c:v>
                </c:pt>
                <c:pt idx="2">
                  <c:v>21.14</c:v>
                </c:pt>
                <c:pt idx="3">
                  <c:v>25.86</c:v>
                </c:pt>
                <c:pt idx="4">
                  <c:v>27.31</c:v>
                </c:pt>
              </c:numCache>
            </c:numRef>
          </c:val>
          <c:extLst>
            <c:ext xmlns:c16="http://schemas.microsoft.com/office/drawing/2014/chart" uri="{C3380CC4-5D6E-409C-BE32-E72D297353CC}">
              <c16:uniqueId val="{00000001-706E-4133-93D6-4FB0FF5DE8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-2.78</c:v>
                </c:pt>
                <c:pt idx="1">
                  <c:v>4.3</c:v>
                </c:pt>
                <c:pt idx="2">
                  <c:v>9.09</c:v>
                </c:pt>
                <c:pt idx="3">
                  <c:v>3.21</c:v>
                </c:pt>
                <c:pt idx="4">
                  <c:v>6.75</c:v>
                </c:pt>
              </c:numCache>
            </c:numRef>
          </c:val>
          <c:smooth val="0"/>
          <c:extLst>
            <c:ext xmlns:c16="http://schemas.microsoft.com/office/drawing/2014/chart" uri="{C3380CC4-5D6E-409C-BE32-E72D297353CC}">
              <c16:uniqueId val="{00000002-706E-4133-93D6-4FB0FF5DE8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95D1-4B80-A7E3-A4419F6257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D1-4B80-A7E3-A4419F62579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0.1</c:v>
                </c:pt>
                <c:pt idx="4">
                  <c:v>#N/A</c:v>
                </c:pt>
                <c:pt idx="5">
                  <c:v>0.09</c:v>
                </c:pt>
                <c:pt idx="6">
                  <c:v>#N/A</c:v>
                </c:pt>
                <c:pt idx="7">
                  <c:v>0.1</c:v>
                </c:pt>
                <c:pt idx="8">
                  <c:v>#N/A</c:v>
                </c:pt>
                <c:pt idx="9">
                  <c:v>0.12</c:v>
                </c:pt>
              </c:numCache>
            </c:numRef>
          </c:val>
          <c:extLst>
            <c:ext xmlns:c16="http://schemas.microsoft.com/office/drawing/2014/chart" uri="{C3380CC4-5D6E-409C-BE32-E72D297353CC}">
              <c16:uniqueId val="{00000002-95D1-4B80-A7E3-A4419F62579B}"/>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0.17</c:v>
                </c:pt>
                <c:pt idx="4">
                  <c:v>#N/A</c:v>
                </c:pt>
                <c:pt idx="5">
                  <c:v>0.09</c:v>
                </c:pt>
                <c:pt idx="6">
                  <c:v>#N/A</c:v>
                </c:pt>
                <c:pt idx="7">
                  <c:v>0.06</c:v>
                </c:pt>
                <c:pt idx="8">
                  <c:v>#N/A</c:v>
                </c:pt>
                <c:pt idx="9">
                  <c:v>0.28999999999999998</c:v>
                </c:pt>
              </c:numCache>
            </c:numRef>
          </c:val>
          <c:extLst>
            <c:ext xmlns:c16="http://schemas.microsoft.com/office/drawing/2014/chart" uri="{C3380CC4-5D6E-409C-BE32-E72D297353CC}">
              <c16:uniqueId val="{00000003-95D1-4B80-A7E3-A4419F62579B}"/>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0.24</c:v>
                </c:pt>
                <c:pt idx="4">
                  <c:v>#N/A</c:v>
                </c:pt>
                <c:pt idx="5">
                  <c:v>0.25</c:v>
                </c:pt>
                <c:pt idx="6">
                  <c:v>#N/A</c:v>
                </c:pt>
                <c:pt idx="7">
                  <c:v>0.24</c:v>
                </c:pt>
                <c:pt idx="8">
                  <c:v>#N/A</c:v>
                </c:pt>
                <c:pt idx="9">
                  <c:v>0.35</c:v>
                </c:pt>
              </c:numCache>
            </c:numRef>
          </c:val>
          <c:extLst>
            <c:ext xmlns:c16="http://schemas.microsoft.com/office/drawing/2014/chart" uri="{C3380CC4-5D6E-409C-BE32-E72D297353CC}">
              <c16:uniqueId val="{00000004-95D1-4B80-A7E3-A4419F62579B}"/>
            </c:ext>
          </c:extLst>
        </c:ser>
        <c:ser>
          <c:idx val="5"/>
          <c:order val="5"/>
          <c:tx>
            <c:strRef>
              <c:f>データシート!$A$32</c:f>
              <c:strCache>
                <c:ptCount val="1"/>
                <c:pt idx="0">
                  <c:v>中央土地区画整理事業特別会計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0.25</c:v>
                </c:pt>
                <c:pt idx="2">
                  <c:v>#N/A</c:v>
                </c:pt>
                <c:pt idx="3">
                  <c:v>0.19</c:v>
                </c:pt>
                <c:pt idx="4">
                  <c:v>#N/A</c:v>
                </c:pt>
                <c:pt idx="5">
                  <c:v>0.16</c:v>
                </c:pt>
                <c:pt idx="6">
                  <c:v>#N/A</c:v>
                </c:pt>
                <c:pt idx="7">
                  <c:v>0.16</c:v>
                </c:pt>
                <c:pt idx="8">
                  <c:v>#N/A</c:v>
                </c:pt>
                <c:pt idx="9">
                  <c:v>0.57999999999999996</c:v>
                </c:pt>
              </c:numCache>
            </c:numRef>
          </c:val>
          <c:extLst>
            <c:ext xmlns:c16="http://schemas.microsoft.com/office/drawing/2014/chart" uri="{C3380CC4-5D6E-409C-BE32-E72D297353CC}">
              <c16:uniqueId val="{00000005-95D1-4B80-A7E3-A4419F62579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1.34</c:v>
                </c:pt>
                <c:pt idx="2">
                  <c:v>#N/A</c:v>
                </c:pt>
                <c:pt idx="3">
                  <c:v>2</c:v>
                </c:pt>
                <c:pt idx="4">
                  <c:v>#N/A</c:v>
                </c:pt>
                <c:pt idx="5">
                  <c:v>3.02</c:v>
                </c:pt>
                <c:pt idx="6">
                  <c:v>#N/A</c:v>
                </c:pt>
                <c:pt idx="7">
                  <c:v>0.98</c:v>
                </c:pt>
                <c:pt idx="8">
                  <c:v>#N/A</c:v>
                </c:pt>
                <c:pt idx="9">
                  <c:v>1.63</c:v>
                </c:pt>
              </c:numCache>
            </c:numRef>
          </c:val>
          <c:extLst>
            <c:ext xmlns:c16="http://schemas.microsoft.com/office/drawing/2014/chart" uri="{C3380CC4-5D6E-409C-BE32-E72D297353CC}">
              <c16:uniqueId val="{00000006-95D1-4B80-A7E3-A4419F62579B}"/>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2.04</c:v>
                </c:pt>
                <c:pt idx="2">
                  <c:v>#N/A</c:v>
                </c:pt>
                <c:pt idx="3">
                  <c:v>2.0299999999999998</c:v>
                </c:pt>
                <c:pt idx="4">
                  <c:v>#N/A</c:v>
                </c:pt>
                <c:pt idx="5">
                  <c:v>2.5499999999999998</c:v>
                </c:pt>
                <c:pt idx="6">
                  <c:v>#N/A</c:v>
                </c:pt>
                <c:pt idx="7">
                  <c:v>3.44</c:v>
                </c:pt>
                <c:pt idx="8">
                  <c:v>#N/A</c:v>
                </c:pt>
                <c:pt idx="9">
                  <c:v>2.0499999999999998</c:v>
                </c:pt>
              </c:numCache>
            </c:numRef>
          </c:val>
          <c:extLst>
            <c:ext xmlns:c16="http://schemas.microsoft.com/office/drawing/2014/chart" uri="{C3380CC4-5D6E-409C-BE32-E72D297353CC}">
              <c16:uniqueId val="{00000007-95D1-4B80-A7E3-A4419F62579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6.24</c:v>
                </c:pt>
                <c:pt idx="2">
                  <c:v>#N/A</c:v>
                </c:pt>
                <c:pt idx="3">
                  <c:v>8.6</c:v>
                </c:pt>
                <c:pt idx="4">
                  <c:v>#N/A</c:v>
                </c:pt>
                <c:pt idx="5">
                  <c:v>13.18</c:v>
                </c:pt>
                <c:pt idx="6">
                  <c:v>#N/A</c:v>
                </c:pt>
                <c:pt idx="7">
                  <c:v>12.64</c:v>
                </c:pt>
                <c:pt idx="8">
                  <c:v>#N/A</c:v>
                </c:pt>
                <c:pt idx="9">
                  <c:v>17.39</c:v>
                </c:pt>
              </c:numCache>
            </c:numRef>
          </c:val>
          <c:extLst>
            <c:ext xmlns:c16="http://schemas.microsoft.com/office/drawing/2014/chart" uri="{C3380CC4-5D6E-409C-BE32-E72D297353CC}">
              <c16:uniqueId val="{00000008-95D1-4B80-A7E3-A4419F62579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32.479999999999997</c:v>
                </c:pt>
                <c:pt idx="2">
                  <c:v>#N/A</c:v>
                </c:pt>
                <c:pt idx="3">
                  <c:v>34.57</c:v>
                </c:pt>
                <c:pt idx="4">
                  <c:v>#N/A</c:v>
                </c:pt>
                <c:pt idx="5">
                  <c:v>34.56</c:v>
                </c:pt>
                <c:pt idx="6">
                  <c:v>#N/A</c:v>
                </c:pt>
                <c:pt idx="7">
                  <c:v>26.87</c:v>
                </c:pt>
                <c:pt idx="8">
                  <c:v>#N/A</c:v>
                </c:pt>
                <c:pt idx="9">
                  <c:v>27.38</c:v>
                </c:pt>
              </c:numCache>
            </c:numRef>
          </c:val>
          <c:extLst>
            <c:ext xmlns:c16="http://schemas.microsoft.com/office/drawing/2014/chart" uri="{C3380CC4-5D6E-409C-BE32-E72D297353CC}">
              <c16:uniqueId val="{00000009-95D1-4B80-A7E3-A4419F6257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603</c:v>
                </c:pt>
                <c:pt idx="5">
                  <c:v>611</c:v>
                </c:pt>
                <c:pt idx="8">
                  <c:v>614</c:v>
                </c:pt>
                <c:pt idx="11">
                  <c:v>600</c:v>
                </c:pt>
                <c:pt idx="14">
                  <c:v>591</c:v>
                </c:pt>
              </c:numCache>
            </c:numRef>
          </c:val>
          <c:extLst>
            <c:ext xmlns:c16="http://schemas.microsoft.com/office/drawing/2014/chart" uri="{C3380CC4-5D6E-409C-BE32-E72D297353CC}">
              <c16:uniqueId val="{00000000-10BA-4816-9E13-D33F15B0A0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BA-4816-9E13-D33F15B0A0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28</c:v>
                </c:pt>
                <c:pt idx="3">
                  <c:v>28</c:v>
                </c:pt>
                <c:pt idx="6">
                  <c:v>28</c:v>
                </c:pt>
                <c:pt idx="9">
                  <c:v>28</c:v>
                </c:pt>
                <c:pt idx="12">
                  <c:v>28</c:v>
                </c:pt>
              </c:numCache>
            </c:numRef>
          </c:val>
          <c:extLst>
            <c:ext xmlns:c16="http://schemas.microsoft.com/office/drawing/2014/chart" uri="{C3380CC4-5D6E-409C-BE32-E72D297353CC}">
              <c16:uniqueId val="{00000002-10BA-4816-9E13-D33F15B0A0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c:v>
                </c:pt>
                <c:pt idx="3">
                  <c:v>18</c:v>
                </c:pt>
                <c:pt idx="6">
                  <c:v>17</c:v>
                </c:pt>
                <c:pt idx="9">
                  <c:v>14</c:v>
                </c:pt>
                <c:pt idx="12">
                  <c:v>11</c:v>
                </c:pt>
              </c:numCache>
            </c:numRef>
          </c:val>
          <c:extLst>
            <c:ext xmlns:c16="http://schemas.microsoft.com/office/drawing/2014/chart" uri="{C3380CC4-5D6E-409C-BE32-E72D297353CC}">
              <c16:uniqueId val="{00000003-10BA-4816-9E13-D33F15B0A0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316</c:v>
                </c:pt>
                <c:pt idx="3">
                  <c:v>329</c:v>
                </c:pt>
                <c:pt idx="6">
                  <c:v>324</c:v>
                </c:pt>
                <c:pt idx="9">
                  <c:v>328</c:v>
                </c:pt>
                <c:pt idx="12">
                  <c:v>332</c:v>
                </c:pt>
              </c:numCache>
            </c:numRef>
          </c:val>
          <c:extLst>
            <c:ext xmlns:c16="http://schemas.microsoft.com/office/drawing/2014/chart" uri="{C3380CC4-5D6E-409C-BE32-E72D297353CC}">
              <c16:uniqueId val="{00000004-10BA-4816-9E13-D33F15B0A0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BA-4816-9E13-D33F15B0A0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BA-4816-9E13-D33F15B0A0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573</c:v>
                </c:pt>
                <c:pt idx="3">
                  <c:v>564</c:v>
                </c:pt>
                <c:pt idx="6">
                  <c:v>572</c:v>
                </c:pt>
                <c:pt idx="9">
                  <c:v>588</c:v>
                </c:pt>
                <c:pt idx="12">
                  <c:v>603</c:v>
                </c:pt>
              </c:numCache>
            </c:numRef>
          </c:val>
          <c:extLst>
            <c:ext xmlns:c16="http://schemas.microsoft.com/office/drawing/2014/chart" uri="{C3380CC4-5D6E-409C-BE32-E72D297353CC}">
              <c16:uniqueId val="{00000007-10BA-4816-9E13-D33F15B0A0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332</c:v>
                </c:pt>
                <c:pt idx="2">
                  <c:v>#N/A</c:v>
                </c:pt>
                <c:pt idx="3">
                  <c:v>#N/A</c:v>
                </c:pt>
                <c:pt idx="4">
                  <c:v>328</c:v>
                </c:pt>
                <c:pt idx="5">
                  <c:v>#N/A</c:v>
                </c:pt>
                <c:pt idx="6">
                  <c:v>#N/A</c:v>
                </c:pt>
                <c:pt idx="7">
                  <c:v>327</c:v>
                </c:pt>
                <c:pt idx="8">
                  <c:v>#N/A</c:v>
                </c:pt>
                <c:pt idx="9">
                  <c:v>#N/A</c:v>
                </c:pt>
                <c:pt idx="10">
                  <c:v>358</c:v>
                </c:pt>
                <c:pt idx="11">
                  <c:v>#N/A</c:v>
                </c:pt>
                <c:pt idx="12">
                  <c:v>#N/A</c:v>
                </c:pt>
                <c:pt idx="13">
                  <c:v>383</c:v>
                </c:pt>
                <c:pt idx="14">
                  <c:v>#N/A</c:v>
                </c:pt>
              </c:numCache>
            </c:numRef>
          </c:val>
          <c:smooth val="0"/>
          <c:extLst>
            <c:ext xmlns:c16="http://schemas.microsoft.com/office/drawing/2014/chart" uri="{C3380CC4-5D6E-409C-BE32-E72D297353CC}">
              <c16:uniqueId val="{00000008-10BA-4816-9E13-D33F15B0A0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7649</c:v>
                </c:pt>
                <c:pt idx="5">
                  <c:v>7523</c:v>
                </c:pt>
                <c:pt idx="8">
                  <c:v>7292</c:v>
                </c:pt>
                <c:pt idx="11">
                  <c:v>6955</c:v>
                </c:pt>
                <c:pt idx="14">
                  <c:v>6853</c:v>
                </c:pt>
              </c:numCache>
            </c:numRef>
          </c:val>
          <c:extLst>
            <c:ext xmlns:c16="http://schemas.microsoft.com/office/drawing/2014/chart" uri="{C3380CC4-5D6E-409C-BE32-E72D297353CC}">
              <c16:uniqueId val="{00000000-1B29-4A60-B37A-5E23E0FE63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B29-4A60-B37A-5E23E0FE63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2648</c:v>
                </c:pt>
                <c:pt idx="5">
                  <c:v>2900</c:v>
                </c:pt>
                <c:pt idx="8">
                  <c:v>3893</c:v>
                </c:pt>
                <c:pt idx="11">
                  <c:v>4831</c:v>
                </c:pt>
                <c:pt idx="14">
                  <c:v>5399</c:v>
                </c:pt>
              </c:numCache>
            </c:numRef>
          </c:val>
          <c:extLst>
            <c:ext xmlns:c16="http://schemas.microsoft.com/office/drawing/2014/chart" uri="{C3380CC4-5D6E-409C-BE32-E72D297353CC}">
              <c16:uniqueId val="{00000002-1B29-4A60-B37A-5E23E0FE63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29-4A60-B37A-5E23E0FE63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29-4A60-B37A-5E23E0FE63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5-1B29-4A60-B37A-5E23E0FE63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1329</c:v>
                </c:pt>
                <c:pt idx="3">
                  <c:v>1352</c:v>
                </c:pt>
                <c:pt idx="6">
                  <c:v>1345</c:v>
                </c:pt>
                <c:pt idx="9">
                  <c:v>1380</c:v>
                </c:pt>
                <c:pt idx="12">
                  <c:v>1366</c:v>
                </c:pt>
              </c:numCache>
            </c:numRef>
          </c:val>
          <c:extLst>
            <c:ext xmlns:c16="http://schemas.microsoft.com/office/drawing/2014/chart" uri="{C3380CC4-5D6E-409C-BE32-E72D297353CC}">
              <c16:uniqueId val="{00000006-1B29-4A60-B37A-5E23E0FE63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59</c:v>
                </c:pt>
                <c:pt idx="3">
                  <c:v>55</c:v>
                </c:pt>
                <c:pt idx="6">
                  <c:v>64</c:v>
                </c:pt>
                <c:pt idx="9">
                  <c:v>70</c:v>
                </c:pt>
                <c:pt idx="12">
                  <c:v>93</c:v>
                </c:pt>
              </c:numCache>
            </c:numRef>
          </c:val>
          <c:extLst>
            <c:ext xmlns:c16="http://schemas.microsoft.com/office/drawing/2014/chart" uri="{C3380CC4-5D6E-409C-BE32-E72D297353CC}">
              <c16:uniqueId val="{00000007-1B29-4A60-B37A-5E23E0FE63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4559</c:v>
                </c:pt>
                <c:pt idx="3">
                  <c:v>4486</c:v>
                </c:pt>
                <c:pt idx="6">
                  <c:v>4362</c:v>
                </c:pt>
                <c:pt idx="9">
                  <c:v>4362</c:v>
                </c:pt>
                <c:pt idx="12">
                  <c:v>4175</c:v>
                </c:pt>
              </c:numCache>
            </c:numRef>
          </c:val>
          <c:extLst>
            <c:ext xmlns:c16="http://schemas.microsoft.com/office/drawing/2014/chart" uri="{C3380CC4-5D6E-409C-BE32-E72D297353CC}">
              <c16:uniqueId val="{00000008-1B29-4A60-B37A-5E23E0FE63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302</c:v>
                </c:pt>
                <c:pt idx="3">
                  <c:v>274</c:v>
                </c:pt>
                <c:pt idx="6">
                  <c:v>246</c:v>
                </c:pt>
                <c:pt idx="9">
                  <c:v>218</c:v>
                </c:pt>
                <c:pt idx="12">
                  <c:v>207</c:v>
                </c:pt>
              </c:numCache>
            </c:numRef>
          </c:val>
          <c:extLst>
            <c:ext xmlns:c16="http://schemas.microsoft.com/office/drawing/2014/chart" uri="{C3380CC4-5D6E-409C-BE32-E72D297353CC}">
              <c16:uniqueId val="{00000009-1B29-4A60-B37A-5E23E0FE63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7273</c:v>
                </c:pt>
                <c:pt idx="3">
                  <c:v>7197</c:v>
                </c:pt>
                <c:pt idx="6">
                  <c:v>7118</c:v>
                </c:pt>
                <c:pt idx="9">
                  <c:v>6740</c:v>
                </c:pt>
                <c:pt idx="12">
                  <c:v>6240</c:v>
                </c:pt>
              </c:numCache>
            </c:numRef>
          </c:val>
          <c:extLst>
            <c:ext xmlns:c16="http://schemas.microsoft.com/office/drawing/2014/chart" uri="{C3380CC4-5D6E-409C-BE32-E72D297353CC}">
              <c16:uniqueId val="{0000000A-1B29-4A60-B37A-5E23E0FE63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3226</c:v>
                </c:pt>
                <c:pt idx="2">
                  <c:v>#N/A</c:v>
                </c:pt>
                <c:pt idx="3">
                  <c:v>#N/A</c:v>
                </c:pt>
                <c:pt idx="4">
                  <c:v>2942</c:v>
                </c:pt>
                <c:pt idx="5">
                  <c:v>#N/A</c:v>
                </c:pt>
                <c:pt idx="6">
                  <c:v>#N/A</c:v>
                </c:pt>
                <c:pt idx="7">
                  <c:v>1950</c:v>
                </c:pt>
                <c:pt idx="8">
                  <c:v>#N/A</c:v>
                </c:pt>
                <c:pt idx="9">
                  <c:v>#N/A</c:v>
                </c:pt>
                <c:pt idx="10">
                  <c:v>984</c:v>
                </c:pt>
                <c:pt idx="11">
                  <c:v>#N/A</c:v>
                </c:pt>
                <c:pt idx="12">
                  <c:v>#N/A</c:v>
                </c:pt>
                <c:pt idx="13">
                  <c:v>0</c:v>
                </c:pt>
                <c:pt idx="14">
                  <c:v>#N/A</c:v>
                </c:pt>
              </c:numCache>
            </c:numRef>
          </c:val>
          <c:smooth val="0"/>
          <c:extLst>
            <c:ext xmlns:c16="http://schemas.microsoft.com/office/drawing/2014/chart" uri="{C3380CC4-5D6E-409C-BE32-E72D297353CC}">
              <c16:uniqueId val="{0000000B-1B29-4A60-B37A-5E23E0FE63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1207</c:v>
                </c:pt>
                <c:pt idx="1">
                  <c:v>1436</c:v>
                </c:pt>
                <c:pt idx="2">
                  <c:v>1539</c:v>
                </c:pt>
              </c:numCache>
            </c:numRef>
          </c:val>
          <c:extLst>
            <c:ext xmlns:c16="http://schemas.microsoft.com/office/drawing/2014/chart" uri="{C3380CC4-5D6E-409C-BE32-E72D297353CC}">
              <c16:uniqueId val="{00000000-824B-4F48-A9CA-5EAECB3C2F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272</c:v>
                </c:pt>
                <c:pt idx="1">
                  <c:v>272</c:v>
                </c:pt>
                <c:pt idx="2">
                  <c:v>298</c:v>
                </c:pt>
              </c:numCache>
            </c:numRef>
          </c:val>
          <c:extLst>
            <c:ext xmlns:c16="http://schemas.microsoft.com/office/drawing/2014/chart" uri="{C3380CC4-5D6E-409C-BE32-E72D297353CC}">
              <c16:uniqueId val="{00000001-824B-4F48-A9CA-5EAECB3C2F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1664</c:v>
                </c:pt>
                <c:pt idx="1">
                  <c:v>2272</c:v>
                </c:pt>
                <c:pt idx="2">
                  <c:v>2802</c:v>
                </c:pt>
              </c:numCache>
            </c:numRef>
          </c:val>
          <c:extLst>
            <c:ext xmlns:c16="http://schemas.microsoft.com/office/drawing/2014/chart" uri="{C3380CC4-5D6E-409C-BE32-E72D297353CC}">
              <c16:uniqueId val="{00000002-824B-4F48-A9CA-5EAECB3C2F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{46169568-ACD3-496C-930D-C5DD9A7B06DD}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9F7-4D5F-B8DC-FBFDE8BBF2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{BADC0F05-A8BA-4E10-AC74-62023A6A573A}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F7-4D5F-B8DC-FBFDE8BBF2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{204619B2-00FD-441A-9101-32071A5357AB}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F7-4D5F-B8DC-FBFDE8BBF2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{FE5F9049-012F-4404-A737-D2AAA72A21B6}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F7-4D5F-B8DC-FBFDE8BBF2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{BF6EADD7-4973-45F7-B717-7C527CDDC3FA}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F7-4D5F-B8DC-FBFDE8BBF27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{BF6D9AD4-2D25-4077-8032-A6EEB1DBE1E8}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9F7-4D5F-B8DC-FBFDE8BBF27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{33E2F07A-6D87-4046-8CF5-4EE50360FB92}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9F7-4D5F-B8DC-FBFDE8BBF27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{BEEC1E65-962B-4C36-86F4-5F3938B52021}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9F7-4D5F-B8DC-FBFDE8BBF27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{A57951A2-B20E-453E-90BD-0506E346CE1C}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9F7-4D5F-B8DC-FBFDE8BBF2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60.4</c:v>
                </c:pt>
                <c:pt idx="8">
                  <c:v>62.1</c:v>
                </c:pt>
                <c:pt idx="16">
                  <c:v>63.8</c:v>
                </c:pt>
                <c:pt idx="24">
                  <c:v>65.7</c:v>
                </c:pt>
                <c:pt idx="32">
                  <c:v>67.599999999999994</c:v>
                </c:pt>
              </c:numCache>
            </c:numRef>
          </c:xVal>
          <c:yVal>
            <c:numRef>
              <c:f>公会計指標分析・財政指標組合せ分析表!$BP$51:$DC$51</c:f>
              <c:numCache>
                <c:formatCode>#,##0.0;"▲ "#,##0.0</c:formatCode>
                <c:ptCount val="40"/>
                <c:pt idx="0">
                  <c:v>69.900000000000006</c:v>
                </c:pt>
                <c:pt idx="8">
                  <c:v>61.2</c:v>
                </c:pt>
                <c:pt idx="16">
                  <c:v>38.200000000000003</c:v>
                </c:pt>
                <c:pt idx="24">
                  <c:v>19.8</c:v>
                </c:pt>
              </c:numCache>
            </c:numRef>
          </c:yVal>
          <c:smooth val="0"/>
          <c:extLst>
            <c:ext xmlns:c16="http://schemas.microsoft.com/office/drawing/2014/chart" uri="{C3380CC4-5D6E-409C-BE32-E72D297353CC}">
              <c16:uniqueId val="{00000009-69F7-4D5F-B8DC-FBFDE8BBF2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{22E818A8-1871-4BDC-B9A6-CBED4A3D556C}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9F7-4D5F-B8DC-FBFDE8BBF2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{2C29C9FF-892C-4631-B642-DB71E16F5C73}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F7-4D5F-B8DC-FBFDE8BBF2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{92E6A934-B86B-4903-8A4D-FA174A990801}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F7-4D5F-B8DC-FBFDE8BBF2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{559D07B0-144E-4028-AD8C-A833BB1D171E}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F7-4D5F-B8DC-FBFDE8BBF2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{D25D4FF0-12C4-470F-B1D2-F500E47EC622}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F7-4D5F-B8DC-FBFDE8BBF27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{DE215AD8-5D7E-4E2C-B86A-F2AFC8F91138}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9F7-4D5F-B8DC-FBFDE8BBF27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{74AD1D77-B3EA-4D4A-AEA1-50309D30FC63}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9F7-4D5F-B8DC-FBFDE8BBF27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{F0400AC1-91D8-4962-A60C-ECD4730C7D3E}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9F7-4D5F-B8DC-FBFDE8BBF27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{17EC84ED-47C9-4E94-968A-49EFA43FB928}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9F7-4D5F-B8DC-FBFDE8BBF2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60.1</c:v>
                </c:pt>
                <c:pt idx="16">
                  <c:v>61.3</c:v>
                </c:pt>
                <c:pt idx="24">
                  <c:v>61.4</c:v>
                </c:pt>
                <c:pt idx="32">
                  <c:v>63.1</c:v>
                </c:pt>
              </c:numCache>
            </c:numRef>
          </c:xVal>
          <c:yVal>
            <c:numRef>
              <c:f>公会計指標分析・財政指標組合せ分析表!$BP$55:$DC$55</c:f>
              <c:numCache>
                <c:formatCode>#,##0.0;"▲ "#,##0.0</c:formatCode>
                <c:ptCount val="40"/>
                <c:pt idx="0">
                  <c:v>23.2</c:v>
                </c:pt>
                <c:pt idx="8">
                  <c:v>25.1</c:v>
                </c:pt>
                <c:pt idx="16">
                  <c:v>9.6999999999999993</c:v>
                </c:pt>
                <c:pt idx="24">
                  <c:v>0</c:v>
                </c:pt>
                <c:pt idx="32">
                  <c:v>0</c:v>
                </c:pt>
              </c:numCache>
            </c:numRef>
          </c:yVal>
          <c:smooth val="0"/>
          <c:extLst>
            <c:ext xmlns:c16="http://schemas.microsoft.com/office/drawing/2014/chart" uri="{C3380CC4-5D6E-409C-BE32-E72D297353CC}">
              <c16:uniqueId val="{00000013-69F7-4D5F-B8DC-FBFDE8BBF273}"/>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{28FEEA35-C739-42FF-B238-E4A8877C31CE}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B2D-4C9C-93A0-CFCCEBF677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{ECB87E57-1936-4147-8B69-D7FEF1355302}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2D-4C9C-93A0-CFCCEBF677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{AFC3B2A0-D77D-4CDE-B794-09E2C665E8CA}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2D-4C9C-93A0-CFCCEBF677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{B155EAA2-F805-4437-9845-61D6CE09DD2F}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2D-4C9C-93A0-CFCCEBF677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{283C9DA4-815C-4CE4-AB55-09BA5C9CC9D5}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2D-4C9C-93A0-CFCCEBF677F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{66D19906-CA11-489C-A9EE-0740DF883B92}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B2D-4C9C-93A0-CFCCEBF677F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{04A0F486-AB65-4E9A-8A28-3038F46E398E}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B2D-4C9C-93A0-CFCCEBF677F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{F248100E-F664-4EB5-824E-69A6AA4224B4}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B2D-4C9C-93A0-CFCCEBF677F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{3B7A48D7-A1E9-4AA3-83AF-7E919320B151}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B2D-4C9C-93A0-CFCCEBF677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c:v>
                </c:pt>
                <c:pt idx="16">
                  <c:v>6.8</c:v>
                </c:pt>
                <c:pt idx="24">
                  <c:v>6.8</c:v>
                </c:pt>
                <c:pt idx="32">
                  <c:v>7</c:v>
                </c:pt>
              </c:numCache>
            </c:numRef>
          </c:xVal>
          <c:yVal>
            <c:numRef>
              <c:f>公会計指標分析・財政指標組合せ分析表!$BP$73:$DC$73</c:f>
              <c:numCache>
                <c:formatCode>#,##0.0;"▲ "#,##0.0</c:formatCode>
                <c:ptCount val="40"/>
                <c:pt idx="0">
                  <c:v>69.900000000000006</c:v>
                </c:pt>
                <c:pt idx="8">
                  <c:v>61.2</c:v>
                </c:pt>
                <c:pt idx="16">
                  <c:v>38.200000000000003</c:v>
                </c:pt>
                <c:pt idx="24">
                  <c:v>19.8</c:v>
                </c:pt>
              </c:numCache>
            </c:numRef>
          </c:yVal>
          <c:smooth val="0"/>
          <c:extLst>
            <c:ext xmlns:c16="http://schemas.microsoft.com/office/drawing/2014/chart" uri="{C3380CC4-5D6E-409C-BE32-E72D297353CC}">
              <c16:uniqueId val="{00000009-0B2D-4C9C-93A0-CFCCEBF677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{D7BFEA8F-EB5D-4C88-BA9E-49CF8986B4E6}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B2D-4C9C-93A0-CFCCEBF677F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{FEF090A4-668A-4E88-A99A-53FB06FE7F5B}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2D-4C9C-93A0-CFCCEBF677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{8D24564E-5B8F-47C2-8722-816526782974}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2D-4C9C-93A0-CFCCEBF677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{102CA52A-90F4-4445-A32E-9A62AB496F03}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2D-4C9C-93A0-CFCCEBF677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{6C6589ED-5C5C-44F5-B60C-092B28A4B3C5}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2D-4C9C-93A0-CFCCEBF677F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{3BD10FCD-23F0-4D24-B089-44A1A7B9C4CD}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B2D-4C9C-93A0-CFCCEBF677F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{BA3EEF47-B665-4284-A141-A6AE89CCA5DA}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B2D-4C9C-93A0-CFCCEBF677F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{2C6F4375-D3CB-4FA5-B52D-3EAAD54B2855}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B2D-4C9C-93A0-CFCCEBF677F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{F5738CFC-11F0-4D63-9651-2B375F6FFDE7}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B2D-4C9C-93A0-CFCCEBF677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10.199999999999999</c:v>
                </c:pt>
                <c:pt idx="16">
                  <c:v>10.199999999999999</c:v>
                </c:pt>
                <c:pt idx="24">
                  <c:v>10.4</c:v>
                </c:pt>
                <c:pt idx="32">
                  <c:v>10.7</c:v>
                </c:pt>
              </c:numCache>
            </c:numRef>
          </c:xVal>
          <c:yVal>
            <c:numRef>
              <c:f>公会計指標分析・財政指標組合せ分析表!$BP$77:$DC$77</c:f>
              <c:numCache>
                <c:formatCode>#,##0.0;"▲ "#,##0.0</c:formatCode>
                <c:ptCount val="40"/>
                <c:pt idx="0">
                  <c:v>23.2</c:v>
                </c:pt>
                <c:pt idx="8">
                  <c:v>25.1</c:v>
                </c:pt>
                <c:pt idx="16">
                  <c:v>9.6999999999999993</c:v>
                </c:pt>
                <c:pt idx="24">
                  <c:v>0</c:v>
                </c:pt>
                <c:pt idx="32">
                  <c:v>0</c:v>
                </c:pt>
              </c:numCache>
            </c:numRef>
          </c:yVal>
          <c:smooth val="0"/>
          <c:extLst>
            <c:ext xmlns:c16="http://schemas.microsoft.com/office/drawing/2014/chart" uri="{C3380CC4-5D6E-409C-BE32-E72D297353CC}">
              <c16:uniqueId val="{00000013-0B2D-4C9C-93A0-CFCCEBF677FC}"/>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茨城県八千代町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に起債した給食センター施設更新事業債の元金償還開始等により元利償還金は前年度と比較して１５百万円増の６０３百万円となった。また，事業費補正により基準財政需要額に算入された公債費において道路橋りょう費算入額の減等により５百万円減少となった。実質公債費比率の分子全体額については前年度から２５百万円増加し，３８３百万円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満期一括償還地方債を発行していないため，該当はない。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茨城県八千代町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将来負担である一般会計等に係る地方債の現在高が平成１５年度に起債した臨時財政対策債の償還終了などに伴い５００百万円減少した一方で，ふるさと納税基金及び公共施設整備基金等の増により，充当可能財源等である基金が５６８百万円増加した。将来負担額が減となり、充当可能財源等が増となったことにより，将来負担比率の分子は前年度から１，１５５百万円減少し，△１７１百万円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茨城県八千代町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収入と充当を明確化するため「ふるさと納税基金」に３８４百万円積立てたほか，老朽化が進む公共施設の更新に備えて「公共施設整備基金」に１８９百万円，学校施設の改修等に備えて「義務教育施設整備基金」に１００百万円，財政調整基金に１０３百万円積立てたことにより，基金全体としては，前年度から６５９百万円増の４，６３９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今後は老朽化した公共施設の更新や規模が拡大してきたふるさと納税の収入や充当を明確にしていくために，特定目的基金を活用していく予定である。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公共施設整備基金：主に老朽化した公共施設の修繕及び建替え並びに耐震化，長寿命化等に活用をする。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義務教育施設整備基金：主に老朽化した学校教育系施設の修繕及び建替え並びに耐震化，長寿命化等に活用をする。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ふるさと納税基金：ふるさと納税により寄せられた寄附金を寄附者の思いを実現するための事業の財源に充てる。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公共施設整備基金：老朽化が進んでいる中央公民館等公共施設更新のため積立てし，１８９百万円増となった。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義務教育施設整備基金：学校施設の修繕等に備え積立てを行い，１００百万円増となった。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ふるさと納税基金：ふるさと納税により寄せられた寄附金を後年度実施する事業に活用するため積立て及び取崩しを行い，２５７百万円増となった。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は行革・経費節減等により捻出した額，歳出の不用額及び予算見込みを上回った税収等により，財政調整基金と調整をして，積立てを行っていき，施設の老朽化に伴う更新，改修等への対応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町税が当初予算に比べ２７６百万円の増となるなど一般財源が増となったことなどにより，１０３百万円の積立てを行った。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突発的な災害や緊急を要するような経費に備えるため，標準財政規模の１０％～２０％を水準として積立てを行っている。今後も同水準により積立てを行っていく。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令和５年度国の補正予算（第１号）に伴う普通交付税の再算定において措置された臨時財政対策債償還基金費の算定額２６百万円の積立てを行った。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令和３年度及び令和５年度の臨時財政対策債償還基金費分を償還等に合わせ取崩し，償還財源とする予定である。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F0E3AB1-2024-4BFC-96BB-FD9BEB4C51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0F7966A-D82C-49B1-AB03-F6C56C5A61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9C7E3B3D-D1BB-4FF4-BC80-035EBE4B545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F03EF268-13B0-42E4-BE56-B1215A75E4F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1E57597B-C9B7-47E9-8C74-FF6929EE050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99B05455-217C-411C-AB38-57615E3B992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CE98DF69-036D-4D5A-9511-8230D27E501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7159A911-08C8-44AC-89FB-64D74221369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茨城県八千代町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2E68C611-8F6B-4C00-9477-C2E4D7ED7ED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2B9BC49B-19D0-46D7-8AB6-6F609183852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AAFB7420-43EC-4268-ADD7-D539485AC48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95B1EF3B-1D0E-4A71-8766-751D85467B0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624C80AD-CB07-48FB-9A1D-344FB93BA58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F9722038-F36F-42CC-82EA-2E5F48240CA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21,090
19,389
58.99
11,204,926
10,224,603
979,626
5,633,242
6,492,244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2F817AA4-1E55-4E72-AB3D-5ACC06CBFAB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7B93BEC5-F9F3-4946-BCE4-3FF53BC84D6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F5EC310D-C9C4-4141-9215-BB78BEBD93E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DE0CD215-A4FB-4A0A-8127-97A9FC8ECF2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DCFD3266-F43D-4B46-B5D3-738333EFF40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9771315D-39E1-4AB3-B209-B07E0DAC71A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70B44291-A063-41CF-AF8E-AB13A74A002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7924FC5C-D56E-45E8-9911-5A30E1B33B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B9FFA052-2A47-4CC3-86CB-A0B083BFFDD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E62E78D6-8E71-4B99-91AB-B260ECF361F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709D4805-1074-4128-83EB-CCAA02A3744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86861E9D-EC91-4D83-8F16-E480836B0B9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EBDC88AF-0C9A-42E0-A57A-D61912B7EA7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A5722829-4869-444D-8471-30F4701489E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43E8D582-C327-4076-BAE7-1C29A3C434D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78FD69A-4528-4D8E-878C-018F4EDCE21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7D896700-1F79-4E95-9B5E-1CEBB89ED93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450AC70E-7C77-4D85-AE40-B25A3431CCD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DA8074DF-A35A-4773-8FC3-76B27268374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BB651279-C1E8-468B-8102-C3FC2F748C6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748601B6-AADB-4724-AF4B-1EA0C48599E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4248EF27-C803-4F03-AAEA-DDE41E96DFF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2F04BF4A-13B6-4399-8B20-452AEA6816C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AECF67E2-A3C7-4730-894E-2F1DE0C12BA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978F56D-53A0-4F51-B8C3-8935B8BB86A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FC625EE5-7EC2-4E50-86A1-05D4C029A66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CD0741B-4F96-4B59-BFAB-480D8CCDDE5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C658BD62-E13F-4670-BD7E-A9AF001B201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49439D4A-D5D5-4F40-8D33-C31E93C7070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3C443C31-2F9C-4853-95CE-686B992077D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66E1945B-C189-43C8-9BB3-FE17FECBA07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2EA7106E-9DD8-4E2A-9797-6DC86FA3CA8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DCDED819-9B93-4AD3-B4DF-5D85F62FCC9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6800549B-B21F-40B4-823E-63F081D0987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9BA29317-1D5F-4E1A-B0E8-7DA4FA68655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有形固定資産減価償却率については、前年度から</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67.6</a:t>
          </a:r>
          <a:r>
            <a:rPr kumimoji="1" lang="ja-JP" altLang="en-US" sz="1100">
              <a:latin typeface="ＭＳ Ｐゴシック" panose="020B0600070205080204" pitchFamily="50" charset="-128"/>
              <a:ea typeface="ＭＳ Ｐゴシック" panose="020B0600070205080204" pitchFamily="50" charset="-128"/>
            </a:rPr>
            <a:t>％であり、類似団体平均を上回っている。これは、公民館や体育館等の耐用年数の経過等による老朽化が進行したことが主な要因である。当町では、平成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年度に公共施設等総合管理計画を策定し、令和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年度に改訂した。今後は改訂した公共施設等総合管理計画を基に、個別施設計画の策定、及び、見直しを進め、効率的かつ効果的な施設の維持管理や更新に努めていく。</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916673B0-B8F3-4A5C-B805-7BA04428284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8BC96526-D93E-4A81-9AE9-22B2C1708E3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775821A7-D2AB-4555-B1EF-8592B47D782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C2F7644C-042D-42E3-B613-22ED5DA82C8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DBB31116-1742-4B56-ACD2-C7322C58CF1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7B82B818-26E6-4D13-8BB9-606F2EFC620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2569A8A6-6F57-4C29-BEBC-04B527575E23}"/>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278022F3-0958-4742-B301-7BFD0AAFEB1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3D2EDAA3-6BA8-40E0-94DF-3C34CA34AC7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74368E00-EB8F-43F2-B2F3-837E84F7123E}"/>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DAFAE4A4-7259-4869-859C-020030FC296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020425BA-30A0-43D4-82F8-AA338F5389B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10813DF7-269D-4744-AC2E-476EFA143BDD}"/>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05ADF75B-90E8-4262-B3A9-DBAE096C3B7E}"/>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54876503-73A6-4B84-8B63-788672BFF60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754B60D-53AB-4452-BCA7-F46A0EE8937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256D504B-B318-4D43-80D1-82E5DCA38E6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A8249BC5-D756-47F3-B685-5FAAE43A1D1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34</xdr:row>
      <xdr:rowOff>141060</xdr:rowOff>
    </xdr:to>
    <xdr:cxnSp macro="">
      <xdr:nvCxnSpPr>
        <xdr:cNvPr id="69" name="直線コネクタ 68">
          <a:extLst>
            <a:ext uri="{FF2B5EF4-FFF2-40B4-BE49-F238E27FC236}">
              <a16:creationId xmlns:a16="http://schemas.microsoft.com/office/drawing/2014/main" id="{F5730024-D222-41CD-AC5D-BEAD15BD4F70}"/>
            </a:ext>
          </a:extLst>
        </xdr:cNvPr>
        <xdr:cNvCxnSpPr/>
      </xdr:nvCxnSpPr>
      <xdr:spPr>
        <a:xfrm flipV="1">
          <a:off x="4760595" y="5307693"/>
          <a:ext cx="1270" cy="1434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144887</xdr:rowOff>
    </xdr:from>
    <xdr:ext cx="405111" cy="259045"/>
    <xdr:sp macro="" textlink="">
      <xdr:nvSpPr>
        <xdr:cNvPr id="70" name="有形固定資産減価償却率最小値テキスト">
          <a:extLst>
            <a:ext uri="{FF2B5EF4-FFF2-40B4-BE49-F238E27FC236}">
              <a16:creationId xmlns:a16="http://schemas.microsoft.com/office/drawing/2014/main" id="{04CCE36C-DB5C-4F90-B3D8-1A46982D3971}"/>
            </a:ext>
          </a:extLst>
        </xdr:cNvPr>
        <xdr:cNvSpPr txBox="1"/>
      </xdr:nvSpPr>
      <xdr:spPr>
        <a:xfrm>
          <a:off x="4813300" y="674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141060</xdr:rowOff>
    </xdr:from>
    <xdr:to>
      <xdr:col>23</xdr:col>
      <xdr:colOff>174625</xdr:colOff>
      <xdr:row>34</xdr:row>
      <xdr:rowOff>141060</xdr:rowOff>
    </xdr:to>
    <xdr:cxnSp macro="">
      <xdr:nvCxnSpPr>
        <xdr:cNvPr id="71" name="直線コネクタ 70">
          <a:extLst>
            <a:ext uri="{FF2B5EF4-FFF2-40B4-BE49-F238E27FC236}">
              <a16:creationId xmlns:a16="http://schemas.microsoft.com/office/drawing/2014/main" id="{01E29AE1-872F-4249-B6FC-28CF3644270E}"/>
            </a:ext>
          </a:extLst>
        </xdr:cNvPr>
        <xdr:cNvCxnSpPr/>
      </xdr:nvCxnSpPr>
      <xdr:spPr>
        <a:xfrm>
          <a:off x="4673600" y="674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72" name="有形固定資産減価償却率最大値テキスト">
          <a:extLst>
            <a:ext uri="{FF2B5EF4-FFF2-40B4-BE49-F238E27FC236}">
              <a16:creationId xmlns:a16="http://schemas.microsoft.com/office/drawing/2014/main" id="{192843DD-65F1-4F21-9E1F-33B6DAB14DC0}"/>
            </a:ext>
          </a:extLst>
        </xdr:cNvPr>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73" name="直線コネクタ 72">
          <a:extLst>
            <a:ext uri="{FF2B5EF4-FFF2-40B4-BE49-F238E27FC236}">
              <a16:creationId xmlns:a16="http://schemas.microsoft.com/office/drawing/2014/main" id="{4822A9D5-A4D3-4EF3-BB34-C23962442534}"/>
            </a:ext>
          </a:extLst>
        </xdr:cNvPr>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104974</xdr:rowOff>
    </xdr:from>
    <xdr:ext cx="405111" cy="259045"/>
    <xdr:sp macro="" textlink="">
      <xdr:nvSpPr>
        <xdr:cNvPr id="74" name="有形固定資産減価償却率平均値テキスト">
          <a:extLst>
            <a:ext uri="{FF2B5EF4-FFF2-40B4-BE49-F238E27FC236}">
              <a16:creationId xmlns:a16="http://schemas.microsoft.com/office/drawing/2014/main" id="{14B61B19-2542-4DBD-B84C-3B735AA94FDB}"/>
            </a:ext>
          </a:extLst>
        </xdr:cNvPr>
        <xdr:cNvSpPr txBox="1"/>
      </xdr:nvSpPr>
      <xdr:spPr>
        <a:xfrm>
          <a:off x="4813300" y="58485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82097</xdr:rowOff>
    </xdr:from>
    <xdr:to>
      <xdr:col>23</xdr:col>
      <xdr:colOff>136525</xdr:colOff>
      <xdr:row>31</xdr:row>
      <xdr:rowOff>12247</xdr:rowOff>
    </xdr:to>
    <xdr:sp macro="" textlink="">
      <xdr:nvSpPr>
        <xdr:cNvPr id="75" name="フローチャート: 判断 74">
          <a:extLst>
            <a:ext uri="{FF2B5EF4-FFF2-40B4-BE49-F238E27FC236}">
              <a16:creationId xmlns:a16="http://schemas.microsoft.com/office/drawing/2014/main" id="{4545ACC2-4354-49C6-9674-99EC79549EAE}"/>
            </a:ext>
          </a:extLst>
        </xdr:cNvPr>
        <xdr:cNvSpPr/>
      </xdr:nvSpPr>
      <xdr:spPr>
        <a:xfrm>
          <a:off x="47117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162832</xdr:rowOff>
    </xdr:from>
    <xdr:to>
      <xdr:col>19</xdr:col>
      <xdr:colOff>187325</xdr:colOff>
      <xdr:row>29</xdr:row>
      <xdr:rowOff>92982</xdr:rowOff>
    </xdr:to>
    <xdr:sp macro="" textlink="">
      <xdr:nvSpPr>
        <xdr:cNvPr id="76" name="フローチャート: 判断 75">
          <a:extLst>
            <a:ext uri="{FF2B5EF4-FFF2-40B4-BE49-F238E27FC236}">
              <a16:creationId xmlns:a16="http://schemas.microsoft.com/office/drawing/2014/main" id="{123AD515-8AB2-407B-B8FA-9363BA12465B}"/>
            </a:ext>
          </a:extLst>
        </xdr:cNvPr>
        <xdr:cNvSpPr/>
      </xdr:nvSpPr>
      <xdr:spPr>
        <a:xfrm>
          <a:off x="4000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147411</xdr:rowOff>
    </xdr:from>
    <xdr:to>
      <xdr:col>15</xdr:col>
      <xdr:colOff>187325</xdr:colOff>
      <xdr:row>29</xdr:row>
      <xdr:rowOff>77561</xdr:rowOff>
    </xdr:to>
    <xdr:sp macro="" textlink="">
      <xdr:nvSpPr>
        <xdr:cNvPr id="77" name="フローチャート: 判断 76">
          <a:extLst>
            <a:ext uri="{FF2B5EF4-FFF2-40B4-BE49-F238E27FC236}">
              <a16:creationId xmlns:a16="http://schemas.microsoft.com/office/drawing/2014/main" id="{2E947947-334C-4CDB-B4DE-984D53E766FC}"/>
            </a:ext>
          </a:extLst>
        </xdr:cNvPr>
        <xdr:cNvSpPr/>
      </xdr:nvSpPr>
      <xdr:spPr>
        <a:xfrm>
          <a:off x="3238500" y="571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27</xdr:row>
      <xdr:rowOff>133803</xdr:rowOff>
    </xdr:from>
    <xdr:to>
      <xdr:col>11</xdr:col>
      <xdr:colOff>187325</xdr:colOff>
      <xdr:row>28</xdr:row>
      <xdr:rowOff>63953</xdr:rowOff>
    </xdr:to>
    <xdr:sp macro="" textlink="">
      <xdr:nvSpPr>
        <xdr:cNvPr id="78" name="フローチャート: 判断 77">
          <a:extLst>
            <a:ext uri="{FF2B5EF4-FFF2-40B4-BE49-F238E27FC236}">
              <a16:creationId xmlns:a16="http://schemas.microsoft.com/office/drawing/2014/main" id="{C92A525B-F343-4CE3-A277-DDA66DCE2B3C}"/>
            </a:ext>
          </a:extLst>
        </xdr:cNvPr>
        <xdr:cNvSpPr/>
      </xdr:nvSpPr>
      <xdr:spPr>
        <a:xfrm>
          <a:off x="2476500" y="553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25</xdr:row>
      <xdr:rowOff>137432</xdr:rowOff>
    </xdr:from>
    <xdr:to>
      <xdr:col>7</xdr:col>
      <xdr:colOff>187325</xdr:colOff>
      <xdr:row>26</xdr:row>
      <xdr:rowOff>67582</xdr:rowOff>
    </xdr:to>
    <xdr:sp macro="" textlink="">
      <xdr:nvSpPr>
        <xdr:cNvPr id="79" name="フローチャート: 判断 78">
          <a:extLst>
            <a:ext uri="{FF2B5EF4-FFF2-40B4-BE49-F238E27FC236}">
              <a16:creationId xmlns:a16="http://schemas.microsoft.com/office/drawing/2014/main" id="{1138DBA8-580B-42AE-B19B-888A39DDC99A}"/>
            </a:ext>
          </a:extLst>
        </xdr:cNvPr>
        <xdr:cNvSpPr/>
      </xdr:nvSpPr>
      <xdr:spPr>
        <a:xfrm>
          <a:off x="1714500" y="519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E86A2A6-749C-4D54-A9CD-07EBD5B066C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0B6EFB5-E616-4AE6-938C-B37695EA518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33B672E-F18E-4539-ACF1-CE41997DE2A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1233DF2-0062-44B3-8018-8FB01063700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CD5D4AA-B283-49B6-9ACC-427B1EC7DE2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90260</xdr:rowOff>
    </xdr:from>
    <xdr:to>
      <xdr:col>23</xdr:col>
      <xdr:colOff>136525</xdr:colOff>
      <xdr:row>35</xdr:row>
      <xdr:rowOff>20410</xdr:rowOff>
    </xdr:to>
    <xdr:sp macro="" textlink="">
      <xdr:nvSpPr>
        <xdr:cNvPr id="85" name="楕円 84">
          <a:extLst>
            <a:ext uri="{FF2B5EF4-FFF2-40B4-BE49-F238E27FC236}">
              <a16:creationId xmlns:a16="http://schemas.microsoft.com/office/drawing/2014/main" id="{CD698694-4C50-4D41-9361-3D333B555E13}"/>
            </a:ext>
          </a:extLst>
        </xdr:cNvPr>
        <xdr:cNvSpPr/>
      </xdr:nvSpPr>
      <xdr:spPr>
        <a:xfrm>
          <a:off x="4711700" y="669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5187</xdr:rowOff>
    </xdr:from>
    <xdr:ext cx="405111" cy="259045"/>
    <xdr:sp macro="" textlink="">
      <xdr:nvSpPr>
        <xdr:cNvPr id="86" name="有形固定資産減価償却率該当値テキスト">
          <a:extLst>
            <a:ext uri="{FF2B5EF4-FFF2-40B4-BE49-F238E27FC236}">
              <a16:creationId xmlns:a16="http://schemas.microsoft.com/office/drawing/2014/main" id="{C5C8BE12-0F3C-4120-B852-36183F681FFB}"/>
            </a:ext>
          </a:extLst>
        </xdr:cNvPr>
        <xdr:cNvSpPr txBox="1"/>
      </xdr:nvSpPr>
      <xdr:spPr>
        <a:xfrm>
          <a:off x="4813300" y="6606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140153</xdr:rowOff>
    </xdr:from>
    <xdr:to>
      <xdr:col>19</xdr:col>
      <xdr:colOff>187325</xdr:colOff>
      <xdr:row>33</xdr:row>
      <xdr:rowOff>70303</xdr:rowOff>
    </xdr:to>
    <xdr:sp macro="" textlink="">
      <xdr:nvSpPr>
        <xdr:cNvPr id="87" name="楕円 86">
          <a:extLst>
            <a:ext uri="{FF2B5EF4-FFF2-40B4-BE49-F238E27FC236}">
              <a16:creationId xmlns:a16="http://schemas.microsoft.com/office/drawing/2014/main" id="{2B8A42A7-C9A1-4706-94EC-E6DEF8D66FC2}"/>
            </a:ext>
          </a:extLst>
        </xdr:cNvPr>
        <xdr:cNvSpPr/>
      </xdr:nvSpPr>
      <xdr:spPr>
        <a:xfrm>
          <a:off x="4000500" y="639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19503</xdr:rowOff>
    </xdr:from>
    <xdr:to>
      <xdr:col>23</xdr:col>
      <xdr:colOff>85725</xdr:colOff>
      <xdr:row>34</xdr:row>
      <xdr:rowOff>141060</xdr:rowOff>
    </xdr:to>
    <xdr:cxnSp macro="">
      <xdr:nvCxnSpPr>
        <xdr:cNvPr id="88" name="直線コネクタ 87">
          <a:extLst>
            <a:ext uri="{FF2B5EF4-FFF2-40B4-BE49-F238E27FC236}">
              <a16:creationId xmlns:a16="http://schemas.microsoft.com/office/drawing/2014/main" id="{5DACD67D-FA31-490E-ABCC-23C58532413A}"/>
            </a:ext>
          </a:extLst>
        </xdr:cNvPr>
        <xdr:cNvCxnSpPr/>
      </xdr:nvCxnSpPr>
      <xdr:spPr>
        <a:xfrm>
          <a:off x="4051300" y="6448878"/>
          <a:ext cx="7112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18597</xdr:rowOff>
    </xdr:from>
    <xdr:to>
      <xdr:col>15</xdr:col>
      <xdr:colOff>187325</xdr:colOff>
      <xdr:row>31</xdr:row>
      <xdr:rowOff>120197</xdr:rowOff>
    </xdr:to>
    <xdr:sp macro="" textlink="">
      <xdr:nvSpPr>
        <xdr:cNvPr id="89" name="楕円 88">
          <a:extLst>
            <a:ext uri="{FF2B5EF4-FFF2-40B4-BE49-F238E27FC236}">
              <a16:creationId xmlns:a16="http://schemas.microsoft.com/office/drawing/2014/main" id="{8718E999-47FF-4FE9-9DAD-6B631CE03B8A}"/>
            </a:ext>
          </a:extLst>
        </xdr:cNvPr>
        <xdr:cNvSpPr/>
      </xdr:nvSpPr>
      <xdr:spPr>
        <a:xfrm>
          <a:off x="3238500" y="61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69397</xdr:rowOff>
    </xdr:from>
    <xdr:to>
      <xdr:col>19</xdr:col>
      <xdr:colOff>136525</xdr:colOff>
      <xdr:row>33</xdr:row>
      <xdr:rowOff>19503</xdr:rowOff>
    </xdr:to>
    <xdr:cxnSp macro="">
      <xdr:nvCxnSpPr>
        <xdr:cNvPr id="90" name="直線コネクタ 89">
          <a:extLst>
            <a:ext uri="{FF2B5EF4-FFF2-40B4-BE49-F238E27FC236}">
              <a16:creationId xmlns:a16="http://schemas.microsoft.com/office/drawing/2014/main" id="{F87801E6-FB73-498D-BAD3-C686B3EBD8B1}"/>
            </a:ext>
          </a:extLst>
        </xdr:cNvPr>
        <xdr:cNvCxnSpPr/>
      </xdr:nvCxnSpPr>
      <xdr:spPr>
        <a:xfrm>
          <a:off x="3289300" y="6155872"/>
          <a:ext cx="762000" cy="29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99332</xdr:rowOff>
    </xdr:from>
    <xdr:to>
      <xdr:col>11</xdr:col>
      <xdr:colOff>187325</xdr:colOff>
      <xdr:row>30</xdr:row>
      <xdr:rowOff>29482</xdr:rowOff>
    </xdr:to>
    <xdr:sp macro="" textlink="">
      <xdr:nvSpPr>
        <xdr:cNvPr id="91" name="楕円 90">
          <a:extLst>
            <a:ext uri="{FF2B5EF4-FFF2-40B4-BE49-F238E27FC236}">
              <a16:creationId xmlns:a16="http://schemas.microsoft.com/office/drawing/2014/main" id="{6988FB8C-03D7-4CB5-A636-05E0644DDC7B}"/>
            </a:ext>
          </a:extLst>
        </xdr:cNvPr>
        <xdr:cNvSpPr/>
      </xdr:nvSpPr>
      <xdr:spPr>
        <a:xfrm>
          <a:off x="2476500" y="58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150132</xdr:rowOff>
    </xdr:from>
    <xdr:to>
      <xdr:col>15</xdr:col>
      <xdr:colOff>136525</xdr:colOff>
      <xdr:row>31</xdr:row>
      <xdr:rowOff>69397</xdr:rowOff>
    </xdr:to>
    <xdr:cxnSp macro="">
      <xdr:nvCxnSpPr>
        <xdr:cNvPr id="92" name="直線コネクタ 91">
          <a:extLst>
            <a:ext uri="{FF2B5EF4-FFF2-40B4-BE49-F238E27FC236}">
              <a16:creationId xmlns:a16="http://schemas.microsoft.com/office/drawing/2014/main" id="{B28DE2ED-BB6A-474A-BEE2-53F079AA3A67}"/>
            </a:ext>
          </a:extLst>
        </xdr:cNvPr>
        <xdr:cNvCxnSpPr/>
      </xdr:nvCxnSpPr>
      <xdr:spPr>
        <a:xfrm>
          <a:off x="2527300" y="5893707"/>
          <a:ext cx="762000" cy="26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8618</xdr:rowOff>
    </xdr:from>
    <xdr:to>
      <xdr:col>7</xdr:col>
      <xdr:colOff>187325</xdr:colOff>
      <xdr:row>28</xdr:row>
      <xdr:rowOff>110218</xdr:rowOff>
    </xdr:to>
    <xdr:sp macro="" textlink="">
      <xdr:nvSpPr>
        <xdr:cNvPr id="93" name="楕円 92">
          <a:extLst>
            <a:ext uri="{FF2B5EF4-FFF2-40B4-BE49-F238E27FC236}">
              <a16:creationId xmlns:a16="http://schemas.microsoft.com/office/drawing/2014/main" id="{B539A709-E0A1-4683-AA89-2A05C47F5DF8}"/>
            </a:ext>
          </a:extLst>
        </xdr:cNvPr>
        <xdr:cNvSpPr/>
      </xdr:nvSpPr>
      <xdr:spPr>
        <a:xfrm>
          <a:off x="1714500" y="55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59418</xdr:rowOff>
    </xdr:from>
    <xdr:to>
      <xdr:col>11</xdr:col>
      <xdr:colOff>136525</xdr:colOff>
      <xdr:row>29</xdr:row>
      <xdr:rowOff>150132</xdr:rowOff>
    </xdr:to>
    <xdr:cxnSp macro="">
      <xdr:nvCxnSpPr>
        <xdr:cNvPr id="94" name="直線コネクタ 93">
          <a:extLst>
            <a:ext uri="{FF2B5EF4-FFF2-40B4-BE49-F238E27FC236}">
              <a16:creationId xmlns:a16="http://schemas.microsoft.com/office/drawing/2014/main" id="{E686AA54-153D-41A2-9B1D-0E26EB2E6195}"/>
            </a:ext>
          </a:extLst>
        </xdr:cNvPr>
        <xdr:cNvCxnSpPr/>
      </xdr:nvCxnSpPr>
      <xdr:spPr>
        <a:xfrm>
          <a:off x="1765300" y="5631543"/>
          <a:ext cx="762000" cy="26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109509</xdr:rowOff>
    </xdr:from>
    <xdr:ext cx="405111" cy="259045"/>
    <xdr:sp macro="" textlink="">
      <xdr:nvSpPr>
        <xdr:cNvPr id="95" name="n_1aveValue有形固定資産減価償却率">
          <a:extLst>
            <a:ext uri="{FF2B5EF4-FFF2-40B4-BE49-F238E27FC236}">
              <a16:creationId xmlns:a16="http://schemas.microsoft.com/office/drawing/2014/main" id="{5890FCF8-FE6A-4CAA-BBEF-7A5A073E54B2}"/>
            </a:ext>
          </a:extLst>
        </xdr:cNvPr>
        <xdr:cNvSpPr txBox="1"/>
      </xdr:nvSpPr>
      <xdr:spPr>
        <a:xfrm>
          <a:off x="38360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94088</xdr:rowOff>
    </xdr:from>
    <xdr:ext cx="405111" cy="259045"/>
    <xdr:sp macro="" textlink="">
      <xdr:nvSpPr>
        <xdr:cNvPr id="96" name="n_2aveValue有形固定資産減価償却率">
          <a:extLst>
            <a:ext uri="{FF2B5EF4-FFF2-40B4-BE49-F238E27FC236}">
              <a16:creationId xmlns:a16="http://schemas.microsoft.com/office/drawing/2014/main" id="{012880E1-6D95-4505-8B04-530B3D8F859C}"/>
            </a:ext>
          </a:extLst>
        </xdr:cNvPr>
        <xdr:cNvSpPr txBox="1"/>
      </xdr:nvSpPr>
      <xdr:spPr>
        <a:xfrm>
          <a:off x="30867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80480</xdr:rowOff>
    </xdr:from>
    <xdr:ext cx="405111" cy="259045"/>
    <xdr:sp macro="" textlink="">
      <xdr:nvSpPr>
        <xdr:cNvPr id="97" name="n_3aveValue有形固定資産減価償却率">
          <a:extLst>
            <a:ext uri="{FF2B5EF4-FFF2-40B4-BE49-F238E27FC236}">
              <a16:creationId xmlns:a16="http://schemas.microsoft.com/office/drawing/2014/main" id="{FEAB988D-D6A9-4E3A-BBBF-CF4F826A7DC5}"/>
            </a:ext>
          </a:extLst>
        </xdr:cNvPr>
        <xdr:cNvSpPr txBox="1"/>
      </xdr:nvSpPr>
      <xdr:spPr>
        <a:xfrm>
          <a:off x="2324744" y="530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84109</xdr:rowOff>
    </xdr:from>
    <xdr:ext cx="405111" cy="259045"/>
    <xdr:sp macro="" textlink="">
      <xdr:nvSpPr>
        <xdr:cNvPr id="98" name="n_4aveValue有形固定資産減価償却率">
          <a:extLst>
            <a:ext uri="{FF2B5EF4-FFF2-40B4-BE49-F238E27FC236}">
              <a16:creationId xmlns:a16="http://schemas.microsoft.com/office/drawing/2014/main" id="{E8BD7679-13D0-4161-B323-67E41FE2DF2A}"/>
            </a:ext>
          </a:extLst>
        </xdr:cNvPr>
        <xdr:cNvSpPr txBox="1"/>
      </xdr:nvSpPr>
      <xdr:spPr>
        <a:xfrm>
          <a:off x="1562744" y="4970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61430</xdr:rowOff>
    </xdr:from>
    <xdr:ext cx="405111" cy="259045"/>
    <xdr:sp macro="" textlink="">
      <xdr:nvSpPr>
        <xdr:cNvPr id="99" name="n_1mainValue有形固定資産減価償却率">
          <a:extLst>
            <a:ext uri="{FF2B5EF4-FFF2-40B4-BE49-F238E27FC236}">
              <a16:creationId xmlns:a16="http://schemas.microsoft.com/office/drawing/2014/main" id="{61D43BFD-31E0-40B7-8D82-E4B693708AFE}"/>
            </a:ext>
          </a:extLst>
        </xdr:cNvPr>
        <xdr:cNvSpPr txBox="1"/>
      </xdr:nvSpPr>
      <xdr:spPr>
        <a:xfrm>
          <a:off x="3836044" y="6490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111324</xdr:rowOff>
    </xdr:from>
    <xdr:ext cx="405111" cy="259045"/>
    <xdr:sp macro="" textlink="">
      <xdr:nvSpPr>
        <xdr:cNvPr id="100" name="n_2mainValue有形固定資産減価償却率">
          <a:extLst>
            <a:ext uri="{FF2B5EF4-FFF2-40B4-BE49-F238E27FC236}">
              <a16:creationId xmlns:a16="http://schemas.microsoft.com/office/drawing/2014/main" id="{D851FF29-9CC1-4363-A154-C8B8F1BE5249}"/>
            </a:ext>
          </a:extLst>
        </xdr:cNvPr>
        <xdr:cNvSpPr txBox="1"/>
      </xdr:nvSpPr>
      <xdr:spPr>
        <a:xfrm>
          <a:off x="3086744" y="619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20609</xdr:rowOff>
    </xdr:from>
    <xdr:ext cx="405111" cy="259045"/>
    <xdr:sp macro="" textlink="">
      <xdr:nvSpPr>
        <xdr:cNvPr id="101" name="n_3mainValue有形固定資産減価償却率">
          <a:extLst>
            <a:ext uri="{FF2B5EF4-FFF2-40B4-BE49-F238E27FC236}">
              <a16:creationId xmlns:a16="http://schemas.microsoft.com/office/drawing/2014/main" id="{2117099E-2896-44A8-8BAF-ECE3A981C5EE}"/>
            </a:ext>
          </a:extLst>
        </xdr:cNvPr>
        <xdr:cNvSpPr txBox="1"/>
      </xdr:nvSpPr>
      <xdr:spPr>
        <a:xfrm>
          <a:off x="2324744" y="5935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101345</xdr:rowOff>
    </xdr:from>
    <xdr:ext cx="405111" cy="259045"/>
    <xdr:sp macro="" textlink="">
      <xdr:nvSpPr>
        <xdr:cNvPr id="102" name="n_4mainValue有形固定資産減価償却率">
          <a:extLst>
            <a:ext uri="{FF2B5EF4-FFF2-40B4-BE49-F238E27FC236}">
              <a16:creationId xmlns:a16="http://schemas.microsoft.com/office/drawing/2014/main" id="{F07C3E21-A0CF-4937-800A-10959783B781}"/>
            </a:ext>
          </a:extLst>
        </xdr:cNvPr>
        <xdr:cNvSpPr txBox="1"/>
      </xdr:nvSpPr>
      <xdr:spPr>
        <a:xfrm>
          <a:off x="1562744" y="56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91B117C7-7E52-4E6E-9686-760FBD0FAB0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8D4D55BD-0BF9-4620-8F38-07813ABAB39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17F876F9-2736-41D3-B248-72F261C460D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A5A039CA-968B-411F-A04D-A251AAE818F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71C1097D-324A-480B-83FF-7CAD91FD297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1CA8AFFC-5362-4DD0-8308-49218EE4E24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71A9B7-A910-430F-81AF-0D9CC032D04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309C8B10-FB23-4C1C-974E-A208D58912E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70D960DE-0CB1-4208-B33D-7D9FE1E1167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5218ABB9-48B4-40C3-8DB8-7A7BB829D52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166EA18A-1A4F-4F26-BA9E-49E34E76FB1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BA295851-C19D-4F8F-AA64-654CD6326C3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F4C10C8C-36F3-4F29-80ED-8D3AF3E708B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債務償還比率については、前年度から</a:t>
          </a:r>
          <a:r>
            <a:rPr kumimoji="1" lang="en-US" altLang="ja-JP" sz="1100">
              <a:latin typeface="ＭＳ Ｐゴシック" panose="020B0600070205080204" pitchFamily="50" charset="-128"/>
              <a:ea typeface="ＭＳ Ｐゴシック" panose="020B0600070205080204" pitchFamily="50" charset="-128"/>
            </a:rPr>
            <a:t>58.5</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440.2</a:t>
          </a:r>
          <a:r>
            <a:rPr kumimoji="1" lang="ja-JP" altLang="en-US" sz="1100">
              <a:latin typeface="ＭＳ Ｐゴシック" panose="020B0600070205080204" pitchFamily="50" charset="-128"/>
              <a:ea typeface="ＭＳ Ｐゴシック" panose="020B0600070205080204" pitchFamily="50" charset="-128"/>
            </a:rPr>
            <a:t>％となった。これは、既発債の償還が進み、地方債現在高が減少する一方で、ふるさと納税基金等による充当可能基金が増となったことが主な要因である。しかし、類似団体平均は上回っており、今後も、八千代町第</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次総合計画を基に真に必要な事業を実施するとともに、義務的経費の抑制、財源確保対策等に努め、債務償還能力を上げていくことが必要である。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27C1F730-4EF9-4BBE-9733-2EC591472E0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5A92DA5C-3A9B-4F63-ACC4-55602B40651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2CABB903-8F67-4A47-A51E-E812101D5CA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E5BBF20A-D65E-4AE4-98BC-86F634C9D65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9C631D5D-0E07-4439-BB4F-0D624787809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64BF4636-DA11-47CE-A8DA-7CFDEC29704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2" name="テキスト ボックス 121">
          <a:extLst>
            <a:ext uri="{FF2B5EF4-FFF2-40B4-BE49-F238E27FC236}">
              <a16:creationId xmlns:a16="http://schemas.microsoft.com/office/drawing/2014/main" id="{4D2CCD74-7669-4E76-9364-ADC5D9D24C12}"/>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B95BB7B9-70C6-4C97-B7C5-B74252F8C91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4AA8BD09-35CA-4AE7-BDA8-D7A90DCA54F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5424572D-7F5E-44A0-9D15-3EFFBD62835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67F538AF-412A-47A7-AC4A-36D111EAB46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7E97DDA5-43F3-46C4-A43F-5028B11692B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8" name="テキスト ボックス 127">
          <a:extLst>
            <a:ext uri="{FF2B5EF4-FFF2-40B4-BE49-F238E27FC236}">
              <a16:creationId xmlns:a16="http://schemas.microsoft.com/office/drawing/2014/main" id="{AE33B1CD-3989-496E-BCFE-379B0B4E1C16}"/>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319FF0E-4590-41E0-BB39-973A3EB33FC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30" name="テキスト ボックス 129">
          <a:extLst>
            <a:ext uri="{FF2B5EF4-FFF2-40B4-BE49-F238E27FC236}">
              <a16:creationId xmlns:a16="http://schemas.microsoft.com/office/drawing/2014/main" id="{3FC0DBAB-0706-421B-B207-3B3841059C7F}"/>
            </a:ext>
          </a:extLst>
        </xdr:cNvPr>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100AED74-3739-4798-A201-01FC4543E9F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16679</xdr:rowOff>
    </xdr:from>
    <xdr:to>
      <xdr:col>76</xdr:col>
      <xdr:colOff>21589</xdr:colOff>
      <xdr:row>27</xdr:row>
      <xdr:rowOff>85778</xdr:rowOff>
    </xdr:to>
    <xdr:cxnSp macro="">
      <xdr:nvCxnSpPr>
        <xdr:cNvPr id="132" name="直線コネクタ 131">
          <a:extLst>
            <a:ext uri="{FF2B5EF4-FFF2-40B4-BE49-F238E27FC236}">
              <a16:creationId xmlns:a16="http://schemas.microsoft.com/office/drawing/2014/main" id="{2EDDED93-41B5-40BC-AE63-D7927A46EC3B}"/>
            </a:ext>
          </a:extLst>
        </xdr:cNvPr>
        <xdr:cNvCxnSpPr/>
      </xdr:nvCxnSpPr>
      <xdr:spPr>
        <a:xfrm flipV="1">
          <a:off x="14793595" y="5245904"/>
          <a:ext cx="1269" cy="24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89605</xdr:rowOff>
    </xdr:from>
    <xdr:ext cx="469744" cy="259045"/>
    <xdr:sp macro="" textlink="">
      <xdr:nvSpPr>
        <xdr:cNvPr id="133" name="債務償還比率最小値テキスト">
          <a:extLst>
            <a:ext uri="{FF2B5EF4-FFF2-40B4-BE49-F238E27FC236}">
              <a16:creationId xmlns:a16="http://schemas.microsoft.com/office/drawing/2014/main" id="{794B843F-99A9-4C8B-A51E-EB4D4230B504}"/>
            </a:ext>
          </a:extLst>
        </xdr:cNvPr>
        <xdr:cNvSpPr txBox="1"/>
      </xdr:nvSpPr>
      <xdr:spPr>
        <a:xfrm>
          <a:off x="14846300" y="549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85778</xdr:rowOff>
    </xdr:from>
    <xdr:to>
      <xdr:col>76</xdr:col>
      <xdr:colOff>111125</xdr:colOff>
      <xdr:row>27</xdr:row>
      <xdr:rowOff>85778</xdr:rowOff>
    </xdr:to>
    <xdr:cxnSp macro="">
      <xdr:nvCxnSpPr>
        <xdr:cNvPr id="134" name="直線コネクタ 133">
          <a:extLst>
            <a:ext uri="{FF2B5EF4-FFF2-40B4-BE49-F238E27FC236}">
              <a16:creationId xmlns:a16="http://schemas.microsoft.com/office/drawing/2014/main" id="{6ED5C247-8FEF-47C3-BA6D-0A1721587332}"/>
            </a:ext>
          </a:extLst>
        </xdr:cNvPr>
        <xdr:cNvCxnSpPr/>
      </xdr:nvCxnSpPr>
      <xdr:spPr>
        <a:xfrm>
          <a:off x="14706600" y="548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134806</xdr:rowOff>
    </xdr:from>
    <xdr:ext cx="469744" cy="259045"/>
    <xdr:sp macro="" textlink="">
      <xdr:nvSpPr>
        <xdr:cNvPr id="135" name="債務償還比率最大値テキスト">
          <a:extLst>
            <a:ext uri="{FF2B5EF4-FFF2-40B4-BE49-F238E27FC236}">
              <a16:creationId xmlns:a16="http://schemas.microsoft.com/office/drawing/2014/main" id="{8BA99B52-50D8-4CF2-9544-6CDFC6B44A29}"/>
            </a:ext>
          </a:extLst>
        </xdr:cNvPr>
        <xdr:cNvSpPr txBox="1"/>
      </xdr:nvSpPr>
      <xdr:spPr>
        <a:xfrm>
          <a:off x="14846300" y="502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16679</xdr:rowOff>
    </xdr:from>
    <xdr:to>
      <xdr:col>76</xdr:col>
      <xdr:colOff>111125</xdr:colOff>
      <xdr:row>26</xdr:row>
      <xdr:rowOff>16679</xdr:rowOff>
    </xdr:to>
    <xdr:cxnSp macro="">
      <xdr:nvCxnSpPr>
        <xdr:cNvPr id="136" name="直線コネクタ 135">
          <a:extLst>
            <a:ext uri="{FF2B5EF4-FFF2-40B4-BE49-F238E27FC236}">
              <a16:creationId xmlns:a16="http://schemas.microsoft.com/office/drawing/2014/main" id="{DA48980C-3521-48A2-A996-9378D69ED4F0}"/>
            </a:ext>
          </a:extLst>
        </xdr:cNvPr>
        <xdr:cNvCxnSpPr/>
      </xdr:nvCxnSpPr>
      <xdr:spPr>
        <a:xfrm>
          <a:off x="14706600" y="524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94907</xdr:rowOff>
    </xdr:from>
    <xdr:ext cx="469744" cy="259045"/>
    <xdr:sp macro="" textlink="">
      <xdr:nvSpPr>
        <xdr:cNvPr id="137" name="債務償還比率平均値テキスト">
          <a:extLst>
            <a:ext uri="{FF2B5EF4-FFF2-40B4-BE49-F238E27FC236}">
              <a16:creationId xmlns:a16="http://schemas.microsoft.com/office/drawing/2014/main" id="{7DAFCF82-7795-4341-876A-9EA55B5B0FEA}"/>
            </a:ext>
          </a:extLst>
        </xdr:cNvPr>
        <xdr:cNvSpPr txBox="1"/>
      </xdr:nvSpPr>
      <xdr:spPr>
        <a:xfrm>
          <a:off x="14846300" y="5152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72030</xdr:rowOff>
    </xdr:from>
    <xdr:to>
      <xdr:col>76</xdr:col>
      <xdr:colOff>73025</xdr:colOff>
      <xdr:row>27</xdr:row>
      <xdr:rowOff>2180</xdr:rowOff>
    </xdr:to>
    <xdr:sp macro="" textlink="">
      <xdr:nvSpPr>
        <xdr:cNvPr id="138" name="フローチャート: 判断 137">
          <a:extLst>
            <a:ext uri="{FF2B5EF4-FFF2-40B4-BE49-F238E27FC236}">
              <a16:creationId xmlns:a16="http://schemas.microsoft.com/office/drawing/2014/main" id="{1D792907-C94F-492A-AA13-439BD6685B0B}"/>
            </a:ext>
          </a:extLst>
        </xdr:cNvPr>
        <xdr:cNvSpPr/>
      </xdr:nvSpPr>
      <xdr:spPr>
        <a:xfrm>
          <a:off x="14744700" y="530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129784</xdr:rowOff>
    </xdr:from>
    <xdr:to>
      <xdr:col>72</xdr:col>
      <xdr:colOff>123825</xdr:colOff>
      <xdr:row>27</xdr:row>
      <xdr:rowOff>59934</xdr:rowOff>
    </xdr:to>
    <xdr:sp macro="" textlink="">
      <xdr:nvSpPr>
        <xdr:cNvPr id="139" name="フローチャート: 判断 138">
          <a:extLst>
            <a:ext uri="{FF2B5EF4-FFF2-40B4-BE49-F238E27FC236}">
              <a16:creationId xmlns:a16="http://schemas.microsoft.com/office/drawing/2014/main" id="{F08738BC-FFAD-4EEF-8E4E-9AEFCC074391}"/>
            </a:ext>
          </a:extLst>
        </xdr:cNvPr>
        <xdr:cNvSpPr/>
      </xdr:nvSpPr>
      <xdr:spPr>
        <a:xfrm>
          <a:off x="14033500" y="535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80666</xdr:rowOff>
    </xdr:from>
    <xdr:to>
      <xdr:col>68</xdr:col>
      <xdr:colOff>123825</xdr:colOff>
      <xdr:row>27</xdr:row>
      <xdr:rowOff>10816</xdr:rowOff>
    </xdr:to>
    <xdr:sp macro="" textlink="">
      <xdr:nvSpPr>
        <xdr:cNvPr id="140" name="フローチャート: 判断 139">
          <a:extLst>
            <a:ext uri="{FF2B5EF4-FFF2-40B4-BE49-F238E27FC236}">
              <a16:creationId xmlns:a16="http://schemas.microsoft.com/office/drawing/2014/main" id="{AC649175-1CBF-470C-9DA0-76AFC29A8393}"/>
            </a:ext>
          </a:extLst>
        </xdr:cNvPr>
        <xdr:cNvSpPr/>
      </xdr:nvSpPr>
      <xdr:spPr>
        <a:xfrm>
          <a:off x="13271500" y="530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151924</xdr:rowOff>
    </xdr:from>
    <xdr:to>
      <xdr:col>64</xdr:col>
      <xdr:colOff>123825</xdr:colOff>
      <xdr:row>28</xdr:row>
      <xdr:rowOff>82074</xdr:rowOff>
    </xdr:to>
    <xdr:sp macro="" textlink="">
      <xdr:nvSpPr>
        <xdr:cNvPr id="141" name="フローチャート: 判断 140">
          <a:extLst>
            <a:ext uri="{FF2B5EF4-FFF2-40B4-BE49-F238E27FC236}">
              <a16:creationId xmlns:a16="http://schemas.microsoft.com/office/drawing/2014/main" id="{3B35F6F1-C46D-4B4C-8054-DD001BB6AB03}"/>
            </a:ext>
          </a:extLst>
        </xdr:cNvPr>
        <xdr:cNvSpPr/>
      </xdr:nvSpPr>
      <xdr:spPr>
        <a:xfrm>
          <a:off x="12509500" y="555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131604</xdr:rowOff>
    </xdr:from>
    <xdr:to>
      <xdr:col>60</xdr:col>
      <xdr:colOff>123825</xdr:colOff>
      <xdr:row>29</xdr:row>
      <xdr:rowOff>61754</xdr:rowOff>
    </xdr:to>
    <xdr:sp macro="" textlink="">
      <xdr:nvSpPr>
        <xdr:cNvPr id="142" name="フローチャート: 判断 141">
          <a:extLst>
            <a:ext uri="{FF2B5EF4-FFF2-40B4-BE49-F238E27FC236}">
              <a16:creationId xmlns:a16="http://schemas.microsoft.com/office/drawing/2014/main" id="{A6006005-F6F6-41CE-BCC7-36FCF6713563}"/>
            </a:ext>
          </a:extLst>
        </xdr:cNvPr>
        <xdr:cNvSpPr/>
      </xdr:nvSpPr>
      <xdr:spPr>
        <a:xfrm>
          <a:off x="11747500" y="57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59E5717-6F6D-43BD-9A12-DDE0F09720D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129DCCC-1E0D-4B90-BC08-EB142DA2B9D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EF53DAC-8887-43F4-BD2A-24E44943DF7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F3DF06C-1DB3-41D0-B876-A42518D63E0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78E4A97-502B-4A8D-B3F7-2AF2D435142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105135</xdr:rowOff>
    </xdr:from>
    <xdr:to>
      <xdr:col>76</xdr:col>
      <xdr:colOff>73025</xdr:colOff>
      <xdr:row>27</xdr:row>
      <xdr:rowOff>35285</xdr:rowOff>
    </xdr:to>
    <xdr:sp macro="" textlink="">
      <xdr:nvSpPr>
        <xdr:cNvPr id="148" name="楕円 147">
          <a:extLst>
            <a:ext uri="{FF2B5EF4-FFF2-40B4-BE49-F238E27FC236}">
              <a16:creationId xmlns:a16="http://schemas.microsoft.com/office/drawing/2014/main" id="{1EEBEA53-BE5D-4EB8-835D-5341B219A081}"/>
            </a:ext>
          </a:extLst>
        </xdr:cNvPr>
        <xdr:cNvSpPr/>
      </xdr:nvSpPr>
      <xdr:spPr>
        <a:xfrm>
          <a:off x="14744700" y="53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50457</xdr:rowOff>
    </xdr:from>
    <xdr:ext cx="469744" cy="259045"/>
    <xdr:sp macro="" textlink="">
      <xdr:nvSpPr>
        <xdr:cNvPr id="149" name="債務償還比率該当値テキスト">
          <a:extLst>
            <a:ext uri="{FF2B5EF4-FFF2-40B4-BE49-F238E27FC236}">
              <a16:creationId xmlns:a16="http://schemas.microsoft.com/office/drawing/2014/main" id="{CE6DF6C8-F34A-4315-82A2-414090D9A310}"/>
            </a:ext>
          </a:extLst>
        </xdr:cNvPr>
        <xdr:cNvSpPr txBox="1"/>
      </xdr:nvSpPr>
      <xdr:spPr>
        <a:xfrm>
          <a:off x="14846300" y="527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38936</xdr:rowOff>
    </xdr:from>
    <xdr:to>
      <xdr:col>72</xdr:col>
      <xdr:colOff>123825</xdr:colOff>
      <xdr:row>27</xdr:row>
      <xdr:rowOff>140536</xdr:rowOff>
    </xdr:to>
    <xdr:sp macro="" textlink="">
      <xdr:nvSpPr>
        <xdr:cNvPr id="150" name="楕円 149">
          <a:extLst>
            <a:ext uri="{FF2B5EF4-FFF2-40B4-BE49-F238E27FC236}">
              <a16:creationId xmlns:a16="http://schemas.microsoft.com/office/drawing/2014/main" id="{DB8D45A8-123F-4807-8CAE-DE8D47935316}"/>
            </a:ext>
          </a:extLst>
        </xdr:cNvPr>
        <xdr:cNvSpPr/>
      </xdr:nvSpPr>
      <xdr:spPr>
        <a:xfrm>
          <a:off x="14033500" y="543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155935</xdr:rowOff>
    </xdr:from>
    <xdr:to>
      <xdr:col>76</xdr:col>
      <xdr:colOff>22225</xdr:colOff>
      <xdr:row>27</xdr:row>
      <xdr:rowOff>89736</xdr:rowOff>
    </xdr:to>
    <xdr:cxnSp macro="">
      <xdr:nvCxnSpPr>
        <xdr:cNvPr id="151" name="直線コネクタ 150">
          <a:extLst>
            <a:ext uri="{FF2B5EF4-FFF2-40B4-BE49-F238E27FC236}">
              <a16:creationId xmlns:a16="http://schemas.microsoft.com/office/drawing/2014/main" id="{DD985755-F982-4759-A62B-FB93007CEA2A}"/>
            </a:ext>
          </a:extLst>
        </xdr:cNvPr>
        <xdr:cNvCxnSpPr/>
      </xdr:nvCxnSpPr>
      <xdr:spPr>
        <a:xfrm flipV="1">
          <a:off x="14084300" y="5385160"/>
          <a:ext cx="711200" cy="10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162528</xdr:rowOff>
    </xdr:from>
    <xdr:to>
      <xdr:col>68</xdr:col>
      <xdr:colOff>123825</xdr:colOff>
      <xdr:row>27</xdr:row>
      <xdr:rowOff>92678</xdr:rowOff>
    </xdr:to>
    <xdr:sp macro="" textlink="">
      <xdr:nvSpPr>
        <xdr:cNvPr id="152" name="楕円 151">
          <a:extLst>
            <a:ext uri="{FF2B5EF4-FFF2-40B4-BE49-F238E27FC236}">
              <a16:creationId xmlns:a16="http://schemas.microsoft.com/office/drawing/2014/main" id="{9B942AAF-6EB3-421B-A848-861760B1ABFE}"/>
            </a:ext>
          </a:extLst>
        </xdr:cNvPr>
        <xdr:cNvSpPr/>
      </xdr:nvSpPr>
      <xdr:spPr>
        <a:xfrm>
          <a:off x="13271500" y="539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41878</xdr:rowOff>
    </xdr:from>
    <xdr:to>
      <xdr:col>72</xdr:col>
      <xdr:colOff>73025</xdr:colOff>
      <xdr:row>27</xdr:row>
      <xdr:rowOff>89736</xdr:rowOff>
    </xdr:to>
    <xdr:cxnSp macro="">
      <xdr:nvCxnSpPr>
        <xdr:cNvPr id="153" name="直線コネクタ 152">
          <a:extLst>
            <a:ext uri="{FF2B5EF4-FFF2-40B4-BE49-F238E27FC236}">
              <a16:creationId xmlns:a16="http://schemas.microsoft.com/office/drawing/2014/main" id="{6CB3CFC5-D60D-490A-919B-68B39E7B5E1C}"/>
            </a:ext>
          </a:extLst>
        </xdr:cNvPr>
        <xdr:cNvCxnSpPr/>
      </xdr:nvCxnSpPr>
      <xdr:spPr>
        <a:xfrm>
          <a:off x="13322300" y="5442553"/>
          <a:ext cx="762000" cy="4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11430</xdr:rowOff>
    </xdr:from>
    <xdr:to>
      <xdr:col>64</xdr:col>
      <xdr:colOff>123825</xdr:colOff>
      <xdr:row>29</xdr:row>
      <xdr:rowOff>113030</xdr:rowOff>
    </xdr:to>
    <xdr:sp macro="" textlink="">
      <xdr:nvSpPr>
        <xdr:cNvPr id="154" name="楕円 153">
          <a:extLst>
            <a:ext uri="{FF2B5EF4-FFF2-40B4-BE49-F238E27FC236}">
              <a16:creationId xmlns:a16="http://schemas.microsoft.com/office/drawing/2014/main" id="{0BD5E478-0005-441A-8318-CE29ED82C130}"/>
            </a:ext>
          </a:extLst>
        </xdr:cNvPr>
        <xdr:cNvSpPr/>
      </xdr:nvSpPr>
      <xdr:spPr>
        <a:xfrm>
          <a:off x="125095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41878</xdr:rowOff>
    </xdr:from>
    <xdr:to>
      <xdr:col>68</xdr:col>
      <xdr:colOff>73025</xdr:colOff>
      <xdr:row>29</xdr:row>
      <xdr:rowOff>62230</xdr:rowOff>
    </xdr:to>
    <xdr:cxnSp macro="">
      <xdr:nvCxnSpPr>
        <xdr:cNvPr id="155" name="直線コネクタ 154">
          <a:extLst>
            <a:ext uri="{FF2B5EF4-FFF2-40B4-BE49-F238E27FC236}">
              <a16:creationId xmlns:a16="http://schemas.microsoft.com/office/drawing/2014/main" id="{5FC5019D-135A-49D8-9983-007E888CBDE8}"/>
            </a:ext>
          </a:extLst>
        </xdr:cNvPr>
        <xdr:cNvCxnSpPr/>
      </xdr:nvCxnSpPr>
      <xdr:spPr>
        <a:xfrm flipV="1">
          <a:off x="12560300" y="5442553"/>
          <a:ext cx="762000" cy="36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93155</xdr:rowOff>
    </xdr:from>
    <xdr:to>
      <xdr:col>60</xdr:col>
      <xdr:colOff>123825</xdr:colOff>
      <xdr:row>34</xdr:row>
      <xdr:rowOff>23305</xdr:rowOff>
    </xdr:to>
    <xdr:sp macro="" textlink="">
      <xdr:nvSpPr>
        <xdr:cNvPr id="156" name="楕円 155">
          <a:extLst>
            <a:ext uri="{FF2B5EF4-FFF2-40B4-BE49-F238E27FC236}">
              <a16:creationId xmlns:a16="http://schemas.microsoft.com/office/drawing/2014/main" id="{B171409D-2A6E-4880-A397-BCEC75A5EFD1}"/>
            </a:ext>
          </a:extLst>
        </xdr:cNvPr>
        <xdr:cNvSpPr/>
      </xdr:nvSpPr>
      <xdr:spPr>
        <a:xfrm>
          <a:off x="11747500" y="65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62230</xdr:rowOff>
    </xdr:from>
    <xdr:to>
      <xdr:col>64</xdr:col>
      <xdr:colOff>73025</xdr:colOff>
      <xdr:row>33</xdr:row>
      <xdr:rowOff>143955</xdr:rowOff>
    </xdr:to>
    <xdr:cxnSp macro="">
      <xdr:nvCxnSpPr>
        <xdr:cNvPr id="157" name="直線コネクタ 156">
          <a:extLst>
            <a:ext uri="{FF2B5EF4-FFF2-40B4-BE49-F238E27FC236}">
              <a16:creationId xmlns:a16="http://schemas.microsoft.com/office/drawing/2014/main" id="{71CDBD0C-6311-4D62-A80A-4090CCF6638D}"/>
            </a:ext>
          </a:extLst>
        </xdr:cNvPr>
        <xdr:cNvCxnSpPr/>
      </xdr:nvCxnSpPr>
      <xdr:spPr>
        <a:xfrm flipV="1">
          <a:off x="11798300" y="5805805"/>
          <a:ext cx="762000" cy="76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76461</xdr:rowOff>
    </xdr:from>
    <xdr:ext cx="469744" cy="259045"/>
    <xdr:sp macro="" textlink="">
      <xdr:nvSpPr>
        <xdr:cNvPr id="158" name="n_1aveValue債務償還比率">
          <a:extLst>
            <a:ext uri="{FF2B5EF4-FFF2-40B4-BE49-F238E27FC236}">
              <a16:creationId xmlns:a16="http://schemas.microsoft.com/office/drawing/2014/main" id="{F9E0BFED-64D2-4A8B-A9A9-47888AA9CC8D}"/>
            </a:ext>
          </a:extLst>
        </xdr:cNvPr>
        <xdr:cNvSpPr txBox="1"/>
      </xdr:nvSpPr>
      <xdr:spPr>
        <a:xfrm>
          <a:off x="13836727" y="513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27343</xdr:rowOff>
    </xdr:from>
    <xdr:ext cx="469744" cy="259045"/>
    <xdr:sp macro="" textlink="">
      <xdr:nvSpPr>
        <xdr:cNvPr id="159" name="n_2aveValue債務償還比率">
          <a:extLst>
            <a:ext uri="{FF2B5EF4-FFF2-40B4-BE49-F238E27FC236}">
              <a16:creationId xmlns:a16="http://schemas.microsoft.com/office/drawing/2014/main" id="{CEB00FA1-4AA5-4239-80DA-09BD72C81A2A}"/>
            </a:ext>
          </a:extLst>
        </xdr:cNvPr>
        <xdr:cNvSpPr txBox="1"/>
      </xdr:nvSpPr>
      <xdr:spPr>
        <a:xfrm>
          <a:off x="13087427" y="508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98601</xdr:rowOff>
    </xdr:from>
    <xdr:ext cx="469744" cy="259045"/>
    <xdr:sp macro="" textlink="">
      <xdr:nvSpPr>
        <xdr:cNvPr id="160" name="n_3aveValue債務償還比率">
          <a:extLst>
            <a:ext uri="{FF2B5EF4-FFF2-40B4-BE49-F238E27FC236}">
              <a16:creationId xmlns:a16="http://schemas.microsoft.com/office/drawing/2014/main" id="{92E1C3A7-3BA1-49F0-808C-23942DC1D569}"/>
            </a:ext>
          </a:extLst>
        </xdr:cNvPr>
        <xdr:cNvSpPr txBox="1"/>
      </xdr:nvSpPr>
      <xdr:spPr>
        <a:xfrm>
          <a:off x="12325427" y="532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78281</xdr:rowOff>
    </xdr:from>
    <xdr:ext cx="469744" cy="259045"/>
    <xdr:sp macro="" textlink="">
      <xdr:nvSpPr>
        <xdr:cNvPr id="161" name="n_4aveValue債務償還比率">
          <a:extLst>
            <a:ext uri="{FF2B5EF4-FFF2-40B4-BE49-F238E27FC236}">
              <a16:creationId xmlns:a16="http://schemas.microsoft.com/office/drawing/2014/main" id="{DDDDF969-9D70-40A3-9D73-F9B28A478865}"/>
            </a:ext>
          </a:extLst>
        </xdr:cNvPr>
        <xdr:cNvSpPr txBox="1"/>
      </xdr:nvSpPr>
      <xdr:spPr>
        <a:xfrm>
          <a:off x="11563427" y="547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131663</xdr:rowOff>
    </xdr:from>
    <xdr:ext cx="469744" cy="259045"/>
    <xdr:sp macro="" textlink="">
      <xdr:nvSpPr>
        <xdr:cNvPr id="162" name="n_1mainValue債務償還比率">
          <a:extLst>
            <a:ext uri="{FF2B5EF4-FFF2-40B4-BE49-F238E27FC236}">
              <a16:creationId xmlns:a16="http://schemas.microsoft.com/office/drawing/2014/main" id="{18379FA9-C244-4EC5-A643-0457237C5967}"/>
            </a:ext>
          </a:extLst>
        </xdr:cNvPr>
        <xdr:cNvSpPr txBox="1"/>
      </xdr:nvSpPr>
      <xdr:spPr>
        <a:xfrm>
          <a:off x="13836727" y="553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83805</xdr:rowOff>
    </xdr:from>
    <xdr:ext cx="469744" cy="259045"/>
    <xdr:sp macro="" textlink="">
      <xdr:nvSpPr>
        <xdr:cNvPr id="163" name="n_2mainValue債務償還比率">
          <a:extLst>
            <a:ext uri="{FF2B5EF4-FFF2-40B4-BE49-F238E27FC236}">
              <a16:creationId xmlns:a16="http://schemas.microsoft.com/office/drawing/2014/main" id="{ACF8C60D-E286-42C1-AD22-96F19F03AB78}"/>
            </a:ext>
          </a:extLst>
        </xdr:cNvPr>
        <xdr:cNvSpPr txBox="1"/>
      </xdr:nvSpPr>
      <xdr:spPr>
        <a:xfrm>
          <a:off x="13087427" y="548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104157</xdr:rowOff>
    </xdr:from>
    <xdr:ext cx="469744" cy="259045"/>
    <xdr:sp macro="" textlink="">
      <xdr:nvSpPr>
        <xdr:cNvPr id="164" name="n_3mainValue債務償還比率">
          <a:extLst>
            <a:ext uri="{FF2B5EF4-FFF2-40B4-BE49-F238E27FC236}">
              <a16:creationId xmlns:a16="http://schemas.microsoft.com/office/drawing/2014/main" id="{8EE53552-2729-4244-B95F-2BBD84937AE4}"/>
            </a:ext>
          </a:extLst>
        </xdr:cNvPr>
        <xdr:cNvSpPr txBox="1"/>
      </xdr:nvSpPr>
      <xdr:spPr>
        <a:xfrm>
          <a:off x="12325427" y="584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14432</xdr:rowOff>
    </xdr:from>
    <xdr:ext cx="560923" cy="259045"/>
    <xdr:sp macro="" textlink="">
      <xdr:nvSpPr>
        <xdr:cNvPr id="165" name="n_4mainValue債務償還比率">
          <a:extLst>
            <a:ext uri="{FF2B5EF4-FFF2-40B4-BE49-F238E27FC236}">
              <a16:creationId xmlns:a16="http://schemas.microsoft.com/office/drawing/2014/main" id="{CF87A164-DFA5-4458-82C5-EF61FADFE9E4}"/>
            </a:ext>
          </a:extLst>
        </xdr:cNvPr>
        <xdr:cNvSpPr txBox="1"/>
      </xdr:nvSpPr>
      <xdr:spPr>
        <a:xfrm>
          <a:off x="11517838" y="66152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28306504-F417-4D15-B6F7-DBA35525FD4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F17225FA-C1BF-4A49-A211-9FB93D3A590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7CEFE276-C677-4654-982D-A07157FA380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7B15739A-AE44-4083-A5C0-04D2D291657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E1165774-3008-42C0-88BD-9111374354D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43596AA6-D82A-480D-AFD8-FD6CDEABFF9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60FC541-3EEE-4AF3-9183-49EC9FD0557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C6DE7B3-2A5B-4CF6-BDC9-A4AC4309219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98A4E4-53AA-46CF-9A3D-5BD0214191D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10D8C5-A8D2-4C63-AA81-7F69C9EBBD9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茨城県八千代町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7D7199-F366-4ACF-8AF8-DF0CCAE71F8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84FC5F5-840D-42C9-AEBF-9946A920627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065B04-07FD-451B-9739-1DC6D49BDAD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4023B8-04CC-445B-998C-32FE30FCD1A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7D15C0-A368-4931-9C5A-C0F156CEBC2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7B99D39-8704-4C09-B6B2-9B0F049FA1B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21,090
19,389
58.99
11,204,926
10,224,603
979,626
5,633,242
6,492,244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D7DE0C-A627-4CAE-97E7-9DB4B92052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33D98A-D8EF-4582-9715-23BEC232201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C00D8D-0E40-4D39-AB67-314D530017F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0F29B5C-050D-4EFD-B080-FBB06A6C838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1909E8-ACD5-42C8-89B4-44B31E14770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F4BB7F2-2893-426A-ABEB-536ED50152D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4FE3FB-BB1C-4999-ADD7-2E4F0FF23E5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03BB97-1175-4AE8-8A1F-030A79FAE5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55AF39-0960-4FFF-BF6D-17A0B4399E8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3FB09A-9DD3-4B4F-8DCD-EC8E1FA3C1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A62C16-BB3E-4DFA-9B89-D4E29F1AC8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FD1D19-7178-44ED-8C27-1ED2874E6F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DDB842E-DDD0-487F-8A36-C17CE3B61C2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F8E0805-2136-48B6-9B86-91B5916B2BC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97A26E-97F5-493B-86E8-396F5C3DAEB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9F93E82-8F66-458C-AD15-D7F13C975D6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A982AE-9B55-43F1-8AF7-CA2843E4058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86F848-B527-4E0C-B181-9BEF05E38F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CE77F3C-39BF-4620-8318-FD96EA78A1E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A1F61E-098A-406E-8ED3-E7A288126FB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97C61C-D5A2-44B1-9424-E2547A774C2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1350EDC-DFF3-43C1-B361-4D9A0028D5D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BB2844-0AEF-4440-8568-7E10D960FA6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CB532C-4246-4277-B511-B1678DBB683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1C9FF41-C950-4CB2-9F99-466CD332E25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B9C819-0E27-4597-A9FC-D96F839429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746E996-2433-4BB6-A505-898EB616435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38C310B-BB93-4BB2-A15B-4CAA8C7D073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F584533-46F7-455C-94EC-23375A78FE6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71CD8E3-18F3-4A53-8E0B-B07EA47B8E6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1A73B43-DD8A-49FA-A6AC-1671147D691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241BA479-23D4-4013-894D-995B2473E891}"/>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686152A-F6BE-46E6-9E87-8C130A50922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D835A458-060D-46A0-BD42-D4D3BB9D9A5F}"/>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B9E74E0-803B-4549-B6D8-0EC2DEEB80F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31834A8-DBB4-4300-9F5A-E28B7F5D684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947FC09-8505-4B25-BB2B-B6E0D981AA6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628DEE2-4FFC-4C3F-A19F-7D69AA42C01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B8486B2-741E-4860-B8FA-0431D4B82A8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4FE2F14-7CB4-472A-9C6A-F48EFBAF7DA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6488C62-FC08-4C74-89A3-1D0EBF06DCD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26BA3A5-61CF-4664-AAF9-01FB9F8132F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EEA6BA7-DABC-4525-898F-2FF24FD1CCE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96774</xdr:rowOff>
    </xdr:from>
    <xdr:to>
      <xdr:col>24</xdr:col>
      <xdr:colOff>62865</xdr:colOff>
      <xdr:row>42</xdr:row>
      <xdr:rowOff>7620</xdr:rowOff>
    </xdr:to>
    <xdr:cxnSp macro="">
      <xdr:nvCxnSpPr>
        <xdr:cNvPr id="55" name="直線コネクタ 54">
          <a:extLst>
            <a:ext uri="{FF2B5EF4-FFF2-40B4-BE49-F238E27FC236}">
              <a16:creationId xmlns:a16="http://schemas.microsoft.com/office/drawing/2014/main" id="{335D9523-465B-453F-9ED9-44BBEAE63052}"/>
            </a:ext>
          </a:extLst>
        </xdr:cNvPr>
        <xdr:cNvCxnSpPr/>
      </xdr:nvCxnSpPr>
      <xdr:spPr>
        <a:xfrm flipV="1">
          <a:off x="4634865" y="609752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6" name="【道路】&#10;有形固定資産減価償却率最小値テキスト">
          <a:extLst>
            <a:ext uri="{FF2B5EF4-FFF2-40B4-BE49-F238E27FC236}">
              <a16:creationId xmlns:a16="http://schemas.microsoft.com/office/drawing/2014/main" id="{8F954F1E-EC37-4C99-92F1-54B296C4A31B}"/>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7" name="直線コネクタ 56">
          <a:extLst>
            <a:ext uri="{FF2B5EF4-FFF2-40B4-BE49-F238E27FC236}">
              <a16:creationId xmlns:a16="http://schemas.microsoft.com/office/drawing/2014/main" id="{2A1B8045-2649-4187-9045-34D15973D6CB}"/>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43451</xdr:rowOff>
    </xdr:from>
    <xdr:ext cx="405111" cy="259045"/>
    <xdr:sp macro="" textlink="">
      <xdr:nvSpPr>
        <xdr:cNvPr id="58" name="【道路】&#10;有形固定資産減価償却率最大値テキスト">
          <a:extLst>
            <a:ext uri="{FF2B5EF4-FFF2-40B4-BE49-F238E27FC236}">
              <a16:creationId xmlns:a16="http://schemas.microsoft.com/office/drawing/2014/main" id="{67224B73-4926-4168-98B4-403B56B2A79E}"/>
            </a:ext>
          </a:extLst>
        </xdr:cNvPr>
        <xdr:cNvSpPr txBox="1"/>
      </xdr:nvSpPr>
      <xdr:spPr>
        <a:xfrm>
          <a:off x="4673600" y="587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96774</xdr:rowOff>
    </xdr:from>
    <xdr:to>
      <xdr:col>24</xdr:col>
      <xdr:colOff>152400</xdr:colOff>
      <xdr:row>35</xdr:row>
      <xdr:rowOff>96774</xdr:rowOff>
    </xdr:to>
    <xdr:cxnSp macro="">
      <xdr:nvCxnSpPr>
        <xdr:cNvPr id="59" name="直線コネクタ 58">
          <a:extLst>
            <a:ext uri="{FF2B5EF4-FFF2-40B4-BE49-F238E27FC236}">
              <a16:creationId xmlns:a16="http://schemas.microsoft.com/office/drawing/2014/main" id="{DF5AE432-17D6-4189-B033-303FBADB65F1}"/>
            </a:ext>
          </a:extLst>
        </xdr:cNvPr>
        <xdr:cNvCxnSpPr/>
      </xdr:nvCxnSpPr>
      <xdr:spPr>
        <a:xfrm>
          <a:off x="4546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119143</xdr:rowOff>
    </xdr:from>
    <xdr:ext cx="405111" cy="259045"/>
    <xdr:sp macro="" textlink="">
      <xdr:nvSpPr>
        <xdr:cNvPr id="60" name="【道路】&#10;有形固定資産減価償却率平均値テキスト">
          <a:extLst>
            <a:ext uri="{FF2B5EF4-FFF2-40B4-BE49-F238E27FC236}">
              <a16:creationId xmlns:a16="http://schemas.microsoft.com/office/drawing/2014/main" id="{FA8552B1-ADA2-4EFE-ABC6-2E2F7FC5A6C0}"/>
            </a:ext>
          </a:extLst>
        </xdr:cNvPr>
        <xdr:cNvSpPr txBox="1"/>
      </xdr:nvSpPr>
      <xdr:spPr>
        <a:xfrm>
          <a:off x="4673600" y="6634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macro="" textlink="">
      <xdr:nvSpPr>
        <xdr:cNvPr id="61" name="フローチャート: 判断 60">
          <a:extLst>
            <a:ext uri="{FF2B5EF4-FFF2-40B4-BE49-F238E27FC236}">
              <a16:creationId xmlns:a16="http://schemas.microsoft.com/office/drawing/2014/main" id="{2A8BE3B9-A95E-451C-B5E7-28B70A4570B8}"/>
            </a:ext>
          </a:extLst>
        </xdr:cNvPr>
        <xdr:cNvSpPr/>
      </xdr:nvSpPr>
      <xdr:spPr>
        <a:xfrm>
          <a:off x="45847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18542</xdr:rowOff>
    </xdr:from>
    <xdr:to>
      <xdr:col>20</xdr:col>
      <xdr:colOff>38100</xdr:colOff>
      <xdr:row>39</xdr:row>
      <xdr:rowOff>120142</xdr:rowOff>
    </xdr:to>
    <xdr:sp macro="" textlink="">
      <xdr:nvSpPr>
        <xdr:cNvPr id="62" name="フローチャート: 判断 61">
          <a:extLst>
            <a:ext uri="{FF2B5EF4-FFF2-40B4-BE49-F238E27FC236}">
              <a16:creationId xmlns:a16="http://schemas.microsoft.com/office/drawing/2014/main" id="{FAE158F9-5DBA-4DF2-8E9F-5E880BF181E4}"/>
            </a:ext>
          </a:extLst>
        </xdr:cNvPr>
        <xdr:cNvSpPr/>
      </xdr:nvSpPr>
      <xdr:spPr>
        <a:xfrm>
          <a:off x="3746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153416</xdr:rowOff>
    </xdr:from>
    <xdr:to>
      <xdr:col>15</xdr:col>
      <xdr:colOff>101600</xdr:colOff>
      <xdr:row>39</xdr:row>
      <xdr:rowOff>83566</xdr:rowOff>
    </xdr:to>
    <xdr:sp macro="" textlink="">
      <xdr:nvSpPr>
        <xdr:cNvPr id="63" name="フローチャート: 判断 62">
          <a:extLst>
            <a:ext uri="{FF2B5EF4-FFF2-40B4-BE49-F238E27FC236}">
              <a16:creationId xmlns:a16="http://schemas.microsoft.com/office/drawing/2014/main" id="{D06EF69D-1E52-4612-AC53-B911893BF9DF}"/>
            </a:ext>
          </a:extLst>
        </xdr:cNvPr>
        <xdr:cNvSpPr/>
      </xdr:nvSpPr>
      <xdr:spPr>
        <a:xfrm>
          <a:off x="2857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84836</xdr:rowOff>
    </xdr:from>
    <xdr:to>
      <xdr:col>10</xdr:col>
      <xdr:colOff>165100</xdr:colOff>
      <xdr:row>39</xdr:row>
      <xdr:rowOff>14986</xdr:rowOff>
    </xdr:to>
    <xdr:sp macro="" textlink="">
      <xdr:nvSpPr>
        <xdr:cNvPr id="64" name="フローチャート: 判断 63">
          <a:extLst>
            <a:ext uri="{FF2B5EF4-FFF2-40B4-BE49-F238E27FC236}">
              <a16:creationId xmlns:a16="http://schemas.microsoft.com/office/drawing/2014/main" id="{3A963202-04A3-4066-A4F6-724A17D15E68}"/>
            </a:ext>
          </a:extLst>
        </xdr:cNvPr>
        <xdr:cNvSpPr/>
      </xdr:nvSpPr>
      <xdr:spPr>
        <a:xfrm>
          <a:off x="1968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52832</xdr:rowOff>
    </xdr:from>
    <xdr:to>
      <xdr:col>6</xdr:col>
      <xdr:colOff>38100</xdr:colOff>
      <xdr:row>38</xdr:row>
      <xdr:rowOff>154432</xdr:rowOff>
    </xdr:to>
    <xdr:sp macro="" textlink="">
      <xdr:nvSpPr>
        <xdr:cNvPr id="65" name="フローチャート: 判断 64">
          <a:extLst>
            <a:ext uri="{FF2B5EF4-FFF2-40B4-BE49-F238E27FC236}">
              <a16:creationId xmlns:a16="http://schemas.microsoft.com/office/drawing/2014/main" id="{6C6E54B7-4C5C-4634-85C3-1DF75CF1CDDD}"/>
            </a:ext>
          </a:extLst>
        </xdr:cNvPr>
        <xdr:cNvSpPr/>
      </xdr:nvSpPr>
      <xdr:spPr>
        <a:xfrm>
          <a:off x="1079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0AA8C64-1A6D-468D-9E88-02EA586D69D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12D17C1-7D4E-497A-95B4-9078AF3E28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B766B01-9C43-4A3F-87FA-6BC98259C13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698D5D8-1174-4AD4-8CE6-E10D5CA9BFD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7522BB2-0123-4658-B1EA-02D6C618B9C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128270</xdr:rowOff>
    </xdr:from>
    <xdr:to>
      <xdr:col>24</xdr:col>
      <xdr:colOff>114300</xdr:colOff>
      <xdr:row>42</xdr:row>
      <xdr:rowOff>58420</xdr:rowOff>
    </xdr:to>
    <xdr:sp macro="" textlink="">
      <xdr:nvSpPr>
        <xdr:cNvPr id="71" name="楕円 70">
          <a:extLst>
            <a:ext uri="{FF2B5EF4-FFF2-40B4-BE49-F238E27FC236}">
              <a16:creationId xmlns:a16="http://schemas.microsoft.com/office/drawing/2014/main" id="{8A100E8D-C648-487D-862F-4FB0FDBDFB4B}"/>
            </a:ext>
          </a:extLst>
        </xdr:cNvPr>
        <xdr:cNvSpPr/>
      </xdr:nvSpPr>
      <xdr:spPr>
        <a:xfrm>
          <a:off x="4584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43197</xdr:rowOff>
    </xdr:from>
    <xdr:ext cx="405111" cy="259045"/>
    <xdr:sp macro="" textlink="">
      <xdr:nvSpPr>
        <xdr:cNvPr id="72" name="【道路】&#10;有形固定資産減価償却率該当値テキスト">
          <a:extLst>
            <a:ext uri="{FF2B5EF4-FFF2-40B4-BE49-F238E27FC236}">
              <a16:creationId xmlns:a16="http://schemas.microsoft.com/office/drawing/2014/main" id="{D235F1DD-F964-4363-A683-1F326FCA395D}"/>
            </a:ext>
          </a:extLst>
        </xdr:cNvPr>
        <xdr:cNvSpPr txBox="1"/>
      </xdr:nvSpPr>
      <xdr:spPr>
        <a:xfrm>
          <a:off x="4673600" y="707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50546</xdr:rowOff>
    </xdr:from>
    <xdr:to>
      <xdr:col>20</xdr:col>
      <xdr:colOff>38100</xdr:colOff>
      <xdr:row>41</xdr:row>
      <xdr:rowOff>152146</xdr:rowOff>
    </xdr:to>
    <xdr:sp macro="" textlink="">
      <xdr:nvSpPr>
        <xdr:cNvPr id="73" name="楕円 72">
          <a:extLst>
            <a:ext uri="{FF2B5EF4-FFF2-40B4-BE49-F238E27FC236}">
              <a16:creationId xmlns:a16="http://schemas.microsoft.com/office/drawing/2014/main" id="{A00C2FFA-736D-4F05-BA9B-A8F0A208F759}"/>
            </a:ext>
          </a:extLst>
        </xdr:cNvPr>
        <xdr:cNvSpPr/>
      </xdr:nvSpPr>
      <xdr:spPr>
        <a:xfrm>
          <a:off x="3746500" y="70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101346</xdr:rowOff>
    </xdr:from>
    <xdr:to>
      <xdr:col>24</xdr:col>
      <xdr:colOff>63500</xdr:colOff>
      <xdr:row>42</xdr:row>
      <xdr:rowOff>7620</xdr:rowOff>
    </xdr:to>
    <xdr:cxnSp macro="">
      <xdr:nvCxnSpPr>
        <xdr:cNvPr id="74" name="直線コネクタ 73">
          <a:extLst>
            <a:ext uri="{FF2B5EF4-FFF2-40B4-BE49-F238E27FC236}">
              <a16:creationId xmlns:a16="http://schemas.microsoft.com/office/drawing/2014/main" id="{DCB9F1FB-8C05-4392-BD3D-79CFD43148DF}"/>
            </a:ext>
          </a:extLst>
        </xdr:cNvPr>
        <xdr:cNvCxnSpPr/>
      </xdr:nvCxnSpPr>
      <xdr:spPr>
        <a:xfrm>
          <a:off x="3797300" y="713079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135128</xdr:rowOff>
    </xdr:from>
    <xdr:to>
      <xdr:col>15</xdr:col>
      <xdr:colOff>101600</xdr:colOff>
      <xdr:row>41</xdr:row>
      <xdr:rowOff>65278</xdr:rowOff>
    </xdr:to>
    <xdr:sp macro="" textlink="">
      <xdr:nvSpPr>
        <xdr:cNvPr id="75" name="楕円 74">
          <a:extLst>
            <a:ext uri="{FF2B5EF4-FFF2-40B4-BE49-F238E27FC236}">
              <a16:creationId xmlns:a16="http://schemas.microsoft.com/office/drawing/2014/main" id="{BE31240C-CE16-42B3-AE47-434D96B3B00B}"/>
            </a:ext>
          </a:extLst>
        </xdr:cNvPr>
        <xdr:cNvSpPr/>
      </xdr:nvSpPr>
      <xdr:spPr>
        <a:xfrm>
          <a:off x="2857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14478</xdr:rowOff>
    </xdr:from>
    <xdr:to>
      <xdr:col>19</xdr:col>
      <xdr:colOff>177800</xdr:colOff>
      <xdr:row>41</xdr:row>
      <xdr:rowOff>101346</xdr:rowOff>
    </xdr:to>
    <xdr:cxnSp macro="">
      <xdr:nvCxnSpPr>
        <xdr:cNvPr id="76" name="直線コネクタ 75">
          <a:extLst>
            <a:ext uri="{FF2B5EF4-FFF2-40B4-BE49-F238E27FC236}">
              <a16:creationId xmlns:a16="http://schemas.microsoft.com/office/drawing/2014/main" id="{656A2A01-D139-4E8A-B6B8-BC026C7D2291}"/>
            </a:ext>
          </a:extLst>
        </xdr:cNvPr>
        <xdr:cNvCxnSpPr/>
      </xdr:nvCxnSpPr>
      <xdr:spPr>
        <a:xfrm>
          <a:off x="2908300" y="70439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52832</xdr:rowOff>
    </xdr:from>
    <xdr:to>
      <xdr:col>10</xdr:col>
      <xdr:colOff>165100</xdr:colOff>
      <xdr:row>40</xdr:row>
      <xdr:rowOff>154432</xdr:rowOff>
    </xdr:to>
    <xdr:sp macro="" textlink="">
      <xdr:nvSpPr>
        <xdr:cNvPr id="77" name="楕円 76">
          <a:extLst>
            <a:ext uri="{FF2B5EF4-FFF2-40B4-BE49-F238E27FC236}">
              <a16:creationId xmlns:a16="http://schemas.microsoft.com/office/drawing/2014/main" id="{CEA30903-C538-4B55-86E8-4E2428828984}"/>
            </a:ext>
          </a:extLst>
        </xdr:cNvPr>
        <xdr:cNvSpPr/>
      </xdr:nvSpPr>
      <xdr:spPr>
        <a:xfrm>
          <a:off x="1968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103632</xdr:rowOff>
    </xdr:from>
    <xdr:to>
      <xdr:col>15</xdr:col>
      <xdr:colOff>50800</xdr:colOff>
      <xdr:row>41</xdr:row>
      <xdr:rowOff>14478</xdr:rowOff>
    </xdr:to>
    <xdr:cxnSp macro="">
      <xdr:nvCxnSpPr>
        <xdr:cNvPr id="78" name="直線コネクタ 77">
          <a:extLst>
            <a:ext uri="{FF2B5EF4-FFF2-40B4-BE49-F238E27FC236}">
              <a16:creationId xmlns:a16="http://schemas.microsoft.com/office/drawing/2014/main" id="{C14073F5-324D-40B2-AD38-82A329469350}"/>
            </a:ext>
          </a:extLst>
        </xdr:cNvPr>
        <xdr:cNvCxnSpPr/>
      </xdr:nvCxnSpPr>
      <xdr:spPr>
        <a:xfrm>
          <a:off x="2019300" y="69616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137414</xdr:rowOff>
    </xdr:from>
    <xdr:to>
      <xdr:col>6</xdr:col>
      <xdr:colOff>38100</xdr:colOff>
      <xdr:row>40</xdr:row>
      <xdr:rowOff>67564</xdr:rowOff>
    </xdr:to>
    <xdr:sp macro="" textlink="">
      <xdr:nvSpPr>
        <xdr:cNvPr id="79" name="楕円 78">
          <a:extLst>
            <a:ext uri="{FF2B5EF4-FFF2-40B4-BE49-F238E27FC236}">
              <a16:creationId xmlns:a16="http://schemas.microsoft.com/office/drawing/2014/main" id="{9BC1620C-000D-4C20-9220-E8C59E3ABB09}"/>
            </a:ext>
          </a:extLst>
        </xdr:cNvPr>
        <xdr:cNvSpPr/>
      </xdr:nvSpPr>
      <xdr:spPr>
        <a:xfrm>
          <a:off x="1079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16764</xdr:rowOff>
    </xdr:from>
    <xdr:to>
      <xdr:col>10</xdr:col>
      <xdr:colOff>114300</xdr:colOff>
      <xdr:row>40</xdr:row>
      <xdr:rowOff>103632</xdr:rowOff>
    </xdr:to>
    <xdr:cxnSp macro="">
      <xdr:nvCxnSpPr>
        <xdr:cNvPr id="80" name="直線コネクタ 79">
          <a:extLst>
            <a:ext uri="{FF2B5EF4-FFF2-40B4-BE49-F238E27FC236}">
              <a16:creationId xmlns:a16="http://schemas.microsoft.com/office/drawing/2014/main" id="{E613A8B2-366C-4A6E-9C5C-B78FD7FB7AFA}"/>
            </a:ext>
          </a:extLst>
        </xdr:cNvPr>
        <xdr:cNvCxnSpPr/>
      </xdr:nvCxnSpPr>
      <xdr:spPr>
        <a:xfrm>
          <a:off x="1130300" y="68747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136669</xdr:rowOff>
    </xdr:from>
    <xdr:ext cx="405111" cy="259045"/>
    <xdr:sp macro="" textlink="">
      <xdr:nvSpPr>
        <xdr:cNvPr id="81" name="n_1aveValue【道路】&#10;有形固定資産減価償却率">
          <a:extLst>
            <a:ext uri="{FF2B5EF4-FFF2-40B4-BE49-F238E27FC236}">
              <a16:creationId xmlns:a16="http://schemas.microsoft.com/office/drawing/2014/main" id="{AAC4D7AB-32FB-4EFF-99F0-DBBF88BCA78C}"/>
            </a:ext>
          </a:extLst>
        </xdr:cNvPr>
        <xdr:cNvSpPr txBox="1"/>
      </xdr:nvSpPr>
      <xdr:spPr>
        <a:xfrm>
          <a:off x="3582044" y="648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100093</xdr:rowOff>
    </xdr:from>
    <xdr:ext cx="405111" cy="259045"/>
    <xdr:sp macro="" textlink="">
      <xdr:nvSpPr>
        <xdr:cNvPr id="82" name="n_2aveValue【道路】&#10;有形固定資産減価償却率">
          <a:extLst>
            <a:ext uri="{FF2B5EF4-FFF2-40B4-BE49-F238E27FC236}">
              <a16:creationId xmlns:a16="http://schemas.microsoft.com/office/drawing/2014/main" id="{E6027ABA-12EA-41EC-A2F2-DEA30B4CA720}"/>
            </a:ext>
          </a:extLst>
        </xdr:cNvPr>
        <xdr:cNvSpPr txBox="1"/>
      </xdr:nvSpPr>
      <xdr:spPr>
        <a:xfrm>
          <a:off x="2705744" y="644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31513</xdr:rowOff>
    </xdr:from>
    <xdr:ext cx="405111" cy="259045"/>
    <xdr:sp macro="" textlink="">
      <xdr:nvSpPr>
        <xdr:cNvPr id="83" name="n_3aveValue【道路】&#10;有形固定資産減価償却率">
          <a:extLst>
            <a:ext uri="{FF2B5EF4-FFF2-40B4-BE49-F238E27FC236}">
              <a16:creationId xmlns:a16="http://schemas.microsoft.com/office/drawing/2014/main" id="{5FEFF4CF-B7D8-4D01-94E1-55D5485E0B27}"/>
            </a:ext>
          </a:extLst>
        </xdr:cNvPr>
        <xdr:cNvSpPr txBox="1"/>
      </xdr:nvSpPr>
      <xdr:spPr>
        <a:xfrm>
          <a:off x="1816744" y="63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170959</xdr:rowOff>
    </xdr:from>
    <xdr:ext cx="405111" cy="259045"/>
    <xdr:sp macro="" textlink="">
      <xdr:nvSpPr>
        <xdr:cNvPr id="84" name="n_4aveValue【道路】&#10;有形固定資産減価償却率">
          <a:extLst>
            <a:ext uri="{FF2B5EF4-FFF2-40B4-BE49-F238E27FC236}">
              <a16:creationId xmlns:a16="http://schemas.microsoft.com/office/drawing/2014/main" id="{52216BAA-A70D-4018-92CE-A4F06DF7E2A2}"/>
            </a:ext>
          </a:extLst>
        </xdr:cNvPr>
        <xdr:cNvSpPr txBox="1"/>
      </xdr:nvSpPr>
      <xdr:spPr>
        <a:xfrm>
          <a:off x="927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143273</xdr:rowOff>
    </xdr:from>
    <xdr:ext cx="405111" cy="259045"/>
    <xdr:sp macro="" textlink="">
      <xdr:nvSpPr>
        <xdr:cNvPr id="85" name="n_1mainValue【道路】&#10;有形固定資産減価償却率">
          <a:extLst>
            <a:ext uri="{FF2B5EF4-FFF2-40B4-BE49-F238E27FC236}">
              <a16:creationId xmlns:a16="http://schemas.microsoft.com/office/drawing/2014/main" id="{A5D5F936-91A6-4113-BD8C-3E8348BA0FA0}"/>
            </a:ext>
          </a:extLst>
        </xdr:cNvPr>
        <xdr:cNvSpPr txBox="1"/>
      </xdr:nvSpPr>
      <xdr:spPr>
        <a:xfrm>
          <a:off x="3582044" y="717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56405</xdr:rowOff>
    </xdr:from>
    <xdr:ext cx="405111" cy="259045"/>
    <xdr:sp macro="" textlink="">
      <xdr:nvSpPr>
        <xdr:cNvPr id="86" name="n_2mainValue【道路】&#10;有形固定資産減価償却率">
          <a:extLst>
            <a:ext uri="{FF2B5EF4-FFF2-40B4-BE49-F238E27FC236}">
              <a16:creationId xmlns:a16="http://schemas.microsoft.com/office/drawing/2014/main" id="{F3EE5457-0ABD-4379-90AB-9D72FF3BB69E}"/>
            </a:ext>
          </a:extLst>
        </xdr:cNvPr>
        <xdr:cNvSpPr txBox="1"/>
      </xdr:nvSpPr>
      <xdr:spPr>
        <a:xfrm>
          <a:off x="2705744" y="708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145559</xdr:rowOff>
    </xdr:from>
    <xdr:ext cx="405111" cy="259045"/>
    <xdr:sp macro="" textlink="">
      <xdr:nvSpPr>
        <xdr:cNvPr id="87" name="n_3mainValue【道路】&#10;有形固定資産減価償却率">
          <a:extLst>
            <a:ext uri="{FF2B5EF4-FFF2-40B4-BE49-F238E27FC236}">
              <a16:creationId xmlns:a16="http://schemas.microsoft.com/office/drawing/2014/main" id="{5316707E-6104-4853-A432-2B820B28AFA1}"/>
            </a:ext>
          </a:extLst>
        </xdr:cNvPr>
        <xdr:cNvSpPr txBox="1"/>
      </xdr:nvSpPr>
      <xdr:spPr>
        <a:xfrm>
          <a:off x="1816744" y="700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58691</xdr:rowOff>
    </xdr:from>
    <xdr:ext cx="405111" cy="259045"/>
    <xdr:sp macro="" textlink="">
      <xdr:nvSpPr>
        <xdr:cNvPr id="88" name="n_4mainValue【道路】&#10;有形固定資産減価償却率">
          <a:extLst>
            <a:ext uri="{FF2B5EF4-FFF2-40B4-BE49-F238E27FC236}">
              <a16:creationId xmlns:a16="http://schemas.microsoft.com/office/drawing/2014/main" id="{4E7D993F-8247-4A1F-9541-E610DD3D1545}"/>
            </a:ext>
          </a:extLst>
        </xdr:cNvPr>
        <xdr:cNvSpPr txBox="1"/>
      </xdr:nvSpPr>
      <xdr:spPr>
        <a:xfrm>
          <a:off x="927744" y="691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68CF460-2B5E-4BE2-9BEB-704A3D462A8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26031B8-4C3D-4118-BA52-2C525A7615C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6542780-59F6-4B76-804D-10755BB5A9A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5314367-65CD-4282-B89D-EF88CFB12B2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2809967-A022-4929-BE6B-1DA38B6E08E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633D5B6-0575-469A-82C9-9282BC247C4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C035E5B-58D0-4B11-BAD3-61F26326AEF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CCA0B9F-9393-4006-96D6-F66DEF537BB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F856F41-7FC5-4A4C-8571-B79823C864F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2A34053-3AA0-4FD9-8FA8-066B40125F7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99" name="テキスト ボックス 98">
          <a:extLst>
            <a:ext uri="{FF2B5EF4-FFF2-40B4-BE49-F238E27FC236}">
              <a16:creationId xmlns:a16="http://schemas.microsoft.com/office/drawing/2014/main" id="{71465282-C217-46F9-AE70-860B79F8AD47}"/>
            </a:ext>
          </a:extLst>
        </xdr:cNvPr>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19EC7297-31C3-4AA3-8781-2C2D1273718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101" name="テキスト ボックス 100">
          <a:extLst>
            <a:ext uri="{FF2B5EF4-FFF2-40B4-BE49-F238E27FC236}">
              <a16:creationId xmlns:a16="http://schemas.microsoft.com/office/drawing/2014/main" id="{94336C3E-C55E-479E-952D-F12DA22E9E90}"/>
            </a:ext>
          </a:extLst>
        </xdr:cNvPr>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A005FEE4-8CB0-4F62-B285-BD4415945B6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3" name="テキスト ボックス 102">
          <a:extLst>
            <a:ext uri="{FF2B5EF4-FFF2-40B4-BE49-F238E27FC236}">
              <a16:creationId xmlns:a16="http://schemas.microsoft.com/office/drawing/2014/main" id="{AEC9C7E9-B149-4CB4-8E50-5458CD55584E}"/>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00E4800C-D159-470E-A2FD-B3F8099794C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5" name="テキスト ボックス 104">
          <a:extLst>
            <a:ext uri="{FF2B5EF4-FFF2-40B4-BE49-F238E27FC236}">
              <a16:creationId xmlns:a16="http://schemas.microsoft.com/office/drawing/2014/main" id="{3DB984B6-64BA-4C1A-AA1B-A4B843F1F4DF}"/>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C3658C9C-2DAC-4B08-9F81-63F9D5020AC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a:extLst>
            <a:ext uri="{FF2B5EF4-FFF2-40B4-BE49-F238E27FC236}">
              <a16:creationId xmlns:a16="http://schemas.microsoft.com/office/drawing/2014/main" id="{1F62818E-5017-4F6E-895F-A12627E5A2E2}"/>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E7DB59C8-4AC9-4312-AF8C-E6418645FE7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a:extLst>
            <a:ext uri="{FF2B5EF4-FFF2-40B4-BE49-F238E27FC236}">
              <a16:creationId xmlns:a16="http://schemas.microsoft.com/office/drawing/2014/main" id="{18B8100C-8A6F-43E9-9E4D-A642C433688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F1D27245-21BD-4ECC-BE57-DC2F2521FB5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a:extLst>
            <a:ext uri="{FF2B5EF4-FFF2-40B4-BE49-F238E27FC236}">
              <a16:creationId xmlns:a16="http://schemas.microsoft.com/office/drawing/2014/main" id="{72D864AF-76DD-4F12-8B20-BEA15DC2390B}"/>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6D985C0-7DAF-4C70-A4E0-98C6F61F7FA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B70F619A-C4DB-4214-B058-7B3B40FCE76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D78D2843-B60B-497B-BF62-9A04F0DBF65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23785</xdr:rowOff>
    </xdr:from>
    <xdr:to>
      <xdr:col>54</xdr:col>
      <xdr:colOff>189865</xdr:colOff>
      <xdr:row>42</xdr:row>
      <xdr:rowOff>114246</xdr:rowOff>
    </xdr:to>
    <xdr:cxnSp macro="">
      <xdr:nvCxnSpPr>
        <xdr:cNvPr id="115" name="直線コネクタ 114">
          <a:extLst>
            <a:ext uri="{FF2B5EF4-FFF2-40B4-BE49-F238E27FC236}">
              <a16:creationId xmlns:a16="http://schemas.microsoft.com/office/drawing/2014/main" id="{65994DCC-94B2-47F8-962B-95B4D6117616}"/>
            </a:ext>
          </a:extLst>
        </xdr:cNvPr>
        <xdr:cNvCxnSpPr/>
      </xdr:nvCxnSpPr>
      <xdr:spPr>
        <a:xfrm flipV="1">
          <a:off x="10476865" y="5853085"/>
          <a:ext cx="0" cy="146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118073</xdr:rowOff>
    </xdr:from>
    <xdr:ext cx="534377" cy="259045"/>
    <xdr:sp macro="" textlink="">
      <xdr:nvSpPr>
        <xdr:cNvPr id="116" name="【道路】&#10;一人当たり延長最小値テキスト">
          <a:extLst>
            <a:ext uri="{FF2B5EF4-FFF2-40B4-BE49-F238E27FC236}">
              <a16:creationId xmlns:a16="http://schemas.microsoft.com/office/drawing/2014/main" id="{A065D535-A598-4120-9227-E3D1B7E933A2}"/>
            </a:ext>
          </a:extLst>
        </xdr:cNvPr>
        <xdr:cNvSpPr txBox="1"/>
      </xdr:nvSpPr>
      <xdr:spPr>
        <a:xfrm>
          <a:off x="10515600" y="731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114246</xdr:rowOff>
    </xdr:from>
    <xdr:to>
      <xdr:col>55</xdr:col>
      <xdr:colOff>88900</xdr:colOff>
      <xdr:row>42</xdr:row>
      <xdr:rowOff>114246</xdr:rowOff>
    </xdr:to>
    <xdr:cxnSp macro="">
      <xdr:nvCxnSpPr>
        <xdr:cNvPr id="117" name="直線コネクタ 116">
          <a:extLst>
            <a:ext uri="{FF2B5EF4-FFF2-40B4-BE49-F238E27FC236}">
              <a16:creationId xmlns:a16="http://schemas.microsoft.com/office/drawing/2014/main" id="{BD75DCF3-41D0-4257-BF4C-07AD236DE80A}"/>
            </a:ext>
          </a:extLst>
        </xdr:cNvPr>
        <xdr:cNvCxnSpPr/>
      </xdr:nvCxnSpPr>
      <xdr:spPr>
        <a:xfrm>
          <a:off x="10388600" y="731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141912</xdr:rowOff>
    </xdr:from>
    <xdr:ext cx="534377" cy="259045"/>
    <xdr:sp macro="" textlink="">
      <xdr:nvSpPr>
        <xdr:cNvPr id="118" name="【道路】&#10;一人当たり延長最大値テキスト">
          <a:extLst>
            <a:ext uri="{FF2B5EF4-FFF2-40B4-BE49-F238E27FC236}">
              <a16:creationId xmlns:a16="http://schemas.microsoft.com/office/drawing/2014/main" id="{4176A0CD-76D9-4D1D-B339-11F6F964AD67}"/>
            </a:ext>
          </a:extLst>
        </xdr:cNvPr>
        <xdr:cNvSpPr txBox="1"/>
      </xdr:nvSpPr>
      <xdr:spPr>
        <a:xfrm>
          <a:off x="10515600" y="562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23785</xdr:rowOff>
    </xdr:from>
    <xdr:to>
      <xdr:col>55</xdr:col>
      <xdr:colOff>88900</xdr:colOff>
      <xdr:row>34</xdr:row>
      <xdr:rowOff>23785</xdr:rowOff>
    </xdr:to>
    <xdr:cxnSp macro="">
      <xdr:nvCxnSpPr>
        <xdr:cNvPr id="119" name="直線コネクタ 118">
          <a:extLst>
            <a:ext uri="{FF2B5EF4-FFF2-40B4-BE49-F238E27FC236}">
              <a16:creationId xmlns:a16="http://schemas.microsoft.com/office/drawing/2014/main" id="{E2813B56-E14D-45F6-B040-EC89A9E54FFD}"/>
            </a:ext>
          </a:extLst>
        </xdr:cNvPr>
        <xdr:cNvCxnSpPr/>
      </xdr:nvCxnSpPr>
      <xdr:spPr>
        <a:xfrm>
          <a:off x="10388600" y="585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57548</xdr:rowOff>
    </xdr:from>
    <xdr:ext cx="534377" cy="259045"/>
    <xdr:sp macro="" textlink="">
      <xdr:nvSpPr>
        <xdr:cNvPr id="120" name="【道路】&#10;一人当たり延長平均値テキスト">
          <a:extLst>
            <a:ext uri="{FF2B5EF4-FFF2-40B4-BE49-F238E27FC236}">
              <a16:creationId xmlns:a16="http://schemas.microsoft.com/office/drawing/2014/main" id="{828A26F3-AFBC-4FB3-A03C-E07C42A3712A}"/>
            </a:ext>
          </a:extLst>
        </xdr:cNvPr>
        <xdr:cNvSpPr txBox="1"/>
      </xdr:nvSpPr>
      <xdr:spPr>
        <a:xfrm>
          <a:off x="10515600" y="6229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79121</xdr:rowOff>
    </xdr:from>
    <xdr:to>
      <xdr:col>55</xdr:col>
      <xdr:colOff>50800</xdr:colOff>
      <xdr:row>37</xdr:row>
      <xdr:rowOff>9271</xdr:rowOff>
    </xdr:to>
    <xdr:sp macro="" textlink="">
      <xdr:nvSpPr>
        <xdr:cNvPr id="121" name="フローチャート: 判断 120">
          <a:extLst>
            <a:ext uri="{FF2B5EF4-FFF2-40B4-BE49-F238E27FC236}">
              <a16:creationId xmlns:a16="http://schemas.microsoft.com/office/drawing/2014/main" id="{B0B42C81-281E-45EF-98A4-81F904040B15}"/>
            </a:ext>
          </a:extLst>
        </xdr:cNvPr>
        <xdr:cNvSpPr/>
      </xdr:nvSpPr>
      <xdr:spPr>
        <a:xfrm>
          <a:off x="10426700" y="625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153416</xdr:rowOff>
    </xdr:from>
    <xdr:to>
      <xdr:col>50</xdr:col>
      <xdr:colOff>165100</xdr:colOff>
      <xdr:row>37</xdr:row>
      <xdr:rowOff>83566</xdr:rowOff>
    </xdr:to>
    <xdr:sp macro="" textlink="">
      <xdr:nvSpPr>
        <xdr:cNvPr id="122" name="フローチャート: 判断 121">
          <a:extLst>
            <a:ext uri="{FF2B5EF4-FFF2-40B4-BE49-F238E27FC236}">
              <a16:creationId xmlns:a16="http://schemas.microsoft.com/office/drawing/2014/main" id="{12620C8D-D61D-4517-AAFC-133BD3C737A4}"/>
            </a:ext>
          </a:extLst>
        </xdr:cNvPr>
        <xdr:cNvSpPr/>
      </xdr:nvSpPr>
      <xdr:spPr>
        <a:xfrm>
          <a:off x="9588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43688</xdr:rowOff>
    </xdr:from>
    <xdr:to>
      <xdr:col>46</xdr:col>
      <xdr:colOff>38100</xdr:colOff>
      <xdr:row>37</xdr:row>
      <xdr:rowOff>145288</xdr:rowOff>
    </xdr:to>
    <xdr:sp macro="" textlink="">
      <xdr:nvSpPr>
        <xdr:cNvPr id="123" name="フローチャート: 判断 122">
          <a:extLst>
            <a:ext uri="{FF2B5EF4-FFF2-40B4-BE49-F238E27FC236}">
              <a16:creationId xmlns:a16="http://schemas.microsoft.com/office/drawing/2014/main" id="{0B57BD2C-2E4B-4D1C-A3BF-890654270EE1}"/>
            </a:ext>
          </a:extLst>
        </xdr:cNvPr>
        <xdr:cNvSpPr/>
      </xdr:nvSpPr>
      <xdr:spPr>
        <a:xfrm>
          <a:off x="8699500" y="63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133985</xdr:rowOff>
    </xdr:from>
    <xdr:to>
      <xdr:col>41</xdr:col>
      <xdr:colOff>101600</xdr:colOff>
      <xdr:row>38</xdr:row>
      <xdr:rowOff>64135</xdr:rowOff>
    </xdr:to>
    <xdr:sp macro="" textlink="">
      <xdr:nvSpPr>
        <xdr:cNvPr id="124" name="フローチャート: 判断 123">
          <a:extLst>
            <a:ext uri="{FF2B5EF4-FFF2-40B4-BE49-F238E27FC236}">
              <a16:creationId xmlns:a16="http://schemas.microsoft.com/office/drawing/2014/main" id="{59C8816F-DC4A-4365-A3A6-6776F34E2D77}"/>
            </a:ext>
          </a:extLst>
        </xdr:cNvPr>
        <xdr:cNvSpPr/>
      </xdr:nvSpPr>
      <xdr:spPr>
        <a:xfrm>
          <a:off x="781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17889</xdr:rowOff>
    </xdr:from>
    <xdr:to>
      <xdr:col>36</xdr:col>
      <xdr:colOff>165100</xdr:colOff>
      <xdr:row>39</xdr:row>
      <xdr:rowOff>119489</xdr:rowOff>
    </xdr:to>
    <xdr:sp macro="" textlink="">
      <xdr:nvSpPr>
        <xdr:cNvPr id="125" name="フローチャート: 判断 124">
          <a:extLst>
            <a:ext uri="{FF2B5EF4-FFF2-40B4-BE49-F238E27FC236}">
              <a16:creationId xmlns:a16="http://schemas.microsoft.com/office/drawing/2014/main" id="{3848DA7E-BAAF-46AC-899B-D493B0B8BCCF}"/>
            </a:ext>
          </a:extLst>
        </xdr:cNvPr>
        <xdr:cNvSpPr/>
      </xdr:nvSpPr>
      <xdr:spPr>
        <a:xfrm>
          <a:off x="6921500" y="670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CCBE773-635B-400F-B11F-0B9B12A6D5F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60C2DFA-C27F-4976-A3F7-8752F3A2BCF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B75B298-A755-4B45-AB1D-EDC8875FA3C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25C210F-3031-49AB-B198-B9DC5A84BDE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CE62EC1-BFC8-4194-AFA2-0F25F2E9F85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20501</xdr:rowOff>
    </xdr:from>
    <xdr:to>
      <xdr:col>55</xdr:col>
      <xdr:colOff>50800</xdr:colOff>
      <xdr:row>36</xdr:row>
      <xdr:rowOff>122101</xdr:rowOff>
    </xdr:to>
    <xdr:sp macro="" textlink="">
      <xdr:nvSpPr>
        <xdr:cNvPr id="131" name="楕円 130">
          <a:extLst>
            <a:ext uri="{FF2B5EF4-FFF2-40B4-BE49-F238E27FC236}">
              <a16:creationId xmlns:a16="http://schemas.microsoft.com/office/drawing/2014/main" id="{3139EDDE-7B43-400B-9481-898460B3D85C}"/>
            </a:ext>
          </a:extLst>
        </xdr:cNvPr>
        <xdr:cNvSpPr/>
      </xdr:nvSpPr>
      <xdr:spPr>
        <a:xfrm>
          <a:off x="104267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43378</xdr:rowOff>
    </xdr:from>
    <xdr:ext cx="534377" cy="259045"/>
    <xdr:sp macro="" textlink="">
      <xdr:nvSpPr>
        <xdr:cNvPr id="132" name="【道路】&#10;一人当たり延長該当値テキスト">
          <a:extLst>
            <a:ext uri="{FF2B5EF4-FFF2-40B4-BE49-F238E27FC236}">
              <a16:creationId xmlns:a16="http://schemas.microsoft.com/office/drawing/2014/main" id="{A0A039D3-4CF0-4FFE-B71C-D2D134423848}"/>
            </a:ext>
          </a:extLst>
        </xdr:cNvPr>
        <xdr:cNvSpPr txBox="1"/>
      </xdr:nvSpPr>
      <xdr:spPr>
        <a:xfrm>
          <a:off x="10515600" y="604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56751</xdr:rowOff>
    </xdr:from>
    <xdr:to>
      <xdr:col>50</xdr:col>
      <xdr:colOff>165100</xdr:colOff>
      <xdr:row>36</xdr:row>
      <xdr:rowOff>158351</xdr:rowOff>
    </xdr:to>
    <xdr:sp macro="" textlink="">
      <xdr:nvSpPr>
        <xdr:cNvPr id="133" name="楕円 132">
          <a:extLst>
            <a:ext uri="{FF2B5EF4-FFF2-40B4-BE49-F238E27FC236}">
              <a16:creationId xmlns:a16="http://schemas.microsoft.com/office/drawing/2014/main" id="{14240C6A-BB53-41B6-8638-B31063A71F7E}"/>
            </a:ext>
          </a:extLst>
        </xdr:cNvPr>
        <xdr:cNvSpPr/>
      </xdr:nvSpPr>
      <xdr:spPr>
        <a:xfrm>
          <a:off x="9588500" y="62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71301</xdr:rowOff>
    </xdr:from>
    <xdr:to>
      <xdr:col>55</xdr:col>
      <xdr:colOff>0</xdr:colOff>
      <xdr:row>36</xdr:row>
      <xdr:rowOff>107551</xdr:rowOff>
    </xdr:to>
    <xdr:cxnSp macro="">
      <xdr:nvCxnSpPr>
        <xdr:cNvPr id="134" name="直線コネクタ 133">
          <a:extLst>
            <a:ext uri="{FF2B5EF4-FFF2-40B4-BE49-F238E27FC236}">
              <a16:creationId xmlns:a16="http://schemas.microsoft.com/office/drawing/2014/main" id="{7AB43E05-8DF9-4CD1-8A62-EDA1978F5F13}"/>
            </a:ext>
          </a:extLst>
        </xdr:cNvPr>
        <xdr:cNvCxnSpPr/>
      </xdr:nvCxnSpPr>
      <xdr:spPr>
        <a:xfrm flipV="1">
          <a:off x="9639300" y="6243501"/>
          <a:ext cx="8382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78631</xdr:rowOff>
    </xdr:from>
    <xdr:to>
      <xdr:col>46</xdr:col>
      <xdr:colOff>38100</xdr:colOff>
      <xdr:row>37</xdr:row>
      <xdr:rowOff>8781</xdr:rowOff>
    </xdr:to>
    <xdr:sp macro="" textlink="">
      <xdr:nvSpPr>
        <xdr:cNvPr id="135" name="楕円 134">
          <a:extLst>
            <a:ext uri="{FF2B5EF4-FFF2-40B4-BE49-F238E27FC236}">
              <a16:creationId xmlns:a16="http://schemas.microsoft.com/office/drawing/2014/main" id="{6B3EE7EB-1F62-4E65-A28D-45C25F755148}"/>
            </a:ext>
          </a:extLst>
        </xdr:cNvPr>
        <xdr:cNvSpPr/>
      </xdr:nvSpPr>
      <xdr:spPr>
        <a:xfrm>
          <a:off x="8699500" y="62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107551</xdr:rowOff>
    </xdr:from>
    <xdr:to>
      <xdr:col>50</xdr:col>
      <xdr:colOff>114300</xdr:colOff>
      <xdr:row>36</xdr:row>
      <xdr:rowOff>129431</xdr:rowOff>
    </xdr:to>
    <xdr:cxnSp macro="">
      <xdr:nvCxnSpPr>
        <xdr:cNvPr id="136" name="直線コネクタ 135">
          <a:extLst>
            <a:ext uri="{FF2B5EF4-FFF2-40B4-BE49-F238E27FC236}">
              <a16:creationId xmlns:a16="http://schemas.microsoft.com/office/drawing/2014/main" id="{B190BE80-8ACC-46F2-8D7D-F004DB379C17}"/>
            </a:ext>
          </a:extLst>
        </xdr:cNvPr>
        <xdr:cNvCxnSpPr/>
      </xdr:nvCxnSpPr>
      <xdr:spPr>
        <a:xfrm flipV="1">
          <a:off x="8750300" y="6279751"/>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33564</xdr:rowOff>
    </xdr:from>
    <xdr:to>
      <xdr:col>41</xdr:col>
      <xdr:colOff>101600</xdr:colOff>
      <xdr:row>37</xdr:row>
      <xdr:rowOff>135164</xdr:rowOff>
    </xdr:to>
    <xdr:sp macro="" textlink="">
      <xdr:nvSpPr>
        <xdr:cNvPr id="137" name="楕円 136">
          <a:extLst>
            <a:ext uri="{FF2B5EF4-FFF2-40B4-BE49-F238E27FC236}">
              <a16:creationId xmlns:a16="http://schemas.microsoft.com/office/drawing/2014/main" id="{0B75B4DA-A43E-4C8D-8962-8716B09A1096}"/>
            </a:ext>
          </a:extLst>
        </xdr:cNvPr>
        <xdr:cNvSpPr/>
      </xdr:nvSpPr>
      <xdr:spPr>
        <a:xfrm>
          <a:off x="7810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129431</xdr:rowOff>
    </xdr:from>
    <xdr:to>
      <xdr:col>45</xdr:col>
      <xdr:colOff>177800</xdr:colOff>
      <xdr:row>37</xdr:row>
      <xdr:rowOff>84364</xdr:rowOff>
    </xdr:to>
    <xdr:cxnSp macro="">
      <xdr:nvCxnSpPr>
        <xdr:cNvPr id="138" name="直線コネクタ 137">
          <a:extLst>
            <a:ext uri="{FF2B5EF4-FFF2-40B4-BE49-F238E27FC236}">
              <a16:creationId xmlns:a16="http://schemas.microsoft.com/office/drawing/2014/main" id="{61A0FE51-624C-403A-B584-B5D1FD8C967C}"/>
            </a:ext>
          </a:extLst>
        </xdr:cNvPr>
        <xdr:cNvCxnSpPr/>
      </xdr:nvCxnSpPr>
      <xdr:spPr>
        <a:xfrm flipV="1">
          <a:off x="7861300" y="6301631"/>
          <a:ext cx="889000" cy="1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122065</xdr:rowOff>
    </xdr:from>
    <xdr:to>
      <xdr:col>36</xdr:col>
      <xdr:colOff>165100</xdr:colOff>
      <xdr:row>38</xdr:row>
      <xdr:rowOff>52215</xdr:rowOff>
    </xdr:to>
    <xdr:sp macro="" textlink="">
      <xdr:nvSpPr>
        <xdr:cNvPr id="139" name="楕円 138">
          <a:extLst>
            <a:ext uri="{FF2B5EF4-FFF2-40B4-BE49-F238E27FC236}">
              <a16:creationId xmlns:a16="http://schemas.microsoft.com/office/drawing/2014/main" id="{CB4AA9F4-6410-48FC-80F2-B25B172185C8}"/>
            </a:ext>
          </a:extLst>
        </xdr:cNvPr>
        <xdr:cNvSpPr/>
      </xdr:nvSpPr>
      <xdr:spPr>
        <a:xfrm>
          <a:off x="6921500" y="64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84364</xdr:rowOff>
    </xdr:from>
    <xdr:to>
      <xdr:col>41</xdr:col>
      <xdr:colOff>50800</xdr:colOff>
      <xdr:row>38</xdr:row>
      <xdr:rowOff>1415</xdr:rowOff>
    </xdr:to>
    <xdr:cxnSp macro="">
      <xdr:nvCxnSpPr>
        <xdr:cNvPr id="140" name="直線コネクタ 139">
          <a:extLst>
            <a:ext uri="{FF2B5EF4-FFF2-40B4-BE49-F238E27FC236}">
              <a16:creationId xmlns:a16="http://schemas.microsoft.com/office/drawing/2014/main" id="{92EDD83D-EA2F-4FCA-A086-19690E0E0295}"/>
            </a:ext>
          </a:extLst>
        </xdr:cNvPr>
        <xdr:cNvCxnSpPr/>
      </xdr:nvCxnSpPr>
      <xdr:spPr>
        <a:xfrm flipV="1">
          <a:off x="6972300" y="6428014"/>
          <a:ext cx="889000" cy="8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74693</xdr:rowOff>
    </xdr:from>
    <xdr:ext cx="534377" cy="259045"/>
    <xdr:sp macro="" textlink="">
      <xdr:nvSpPr>
        <xdr:cNvPr id="141" name="n_1aveValue【道路】&#10;一人当たり延長">
          <a:extLst>
            <a:ext uri="{FF2B5EF4-FFF2-40B4-BE49-F238E27FC236}">
              <a16:creationId xmlns:a16="http://schemas.microsoft.com/office/drawing/2014/main" id="{5E3D07C6-7420-4C9D-A7C4-FAE61CE0E00D}"/>
            </a:ext>
          </a:extLst>
        </xdr:cNvPr>
        <xdr:cNvSpPr txBox="1"/>
      </xdr:nvSpPr>
      <xdr:spPr>
        <a:xfrm>
          <a:off x="9359411" y="641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136415</xdr:rowOff>
    </xdr:from>
    <xdr:ext cx="534377" cy="259045"/>
    <xdr:sp macro="" textlink="">
      <xdr:nvSpPr>
        <xdr:cNvPr id="142" name="n_2aveValue【道路】&#10;一人当たり延長">
          <a:extLst>
            <a:ext uri="{FF2B5EF4-FFF2-40B4-BE49-F238E27FC236}">
              <a16:creationId xmlns:a16="http://schemas.microsoft.com/office/drawing/2014/main" id="{67A08A74-9A90-43A8-868D-76DB3EE7ADD8}"/>
            </a:ext>
          </a:extLst>
        </xdr:cNvPr>
        <xdr:cNvSpPr txBox="1"/>
      </xdr:nvSpPr>
      <xdr:spPr>
        <a:xfrm>
          <a:off x="8483111" y="648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55262</xdr:rowOff>
    </xdr:from>
    <xdr:ext cx="534377" cy="259045"/>
    <xdr:sp macro="" textlink="">
      <xdr:nvSpPr>
        <xdr:cNvPr id="143" name="n_3aveValue【道路】&#10;一人当たり延長">
          <a:extLst>
            <a:ext uri="{FF2B5EF4-FFF2-40B4-BE49-F238E27FC236}">
              <a16:creationId xmlns:a16="http://schemas.microsoft.com/office/drawing/2014/main" id="{A8B91E4F-4AEF-4F9D-B17C-BBF550984C6C}"/>
            </a:ext>
          </a:extLst>
        </xdr:cNvPr>
        <xdr:cNvSpPr txBox="1"/>
      </xdr:nvSpPr>
      <xdr:spPr>
        <a:xfrm>
          <a:off x="7594111" y="657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110616</xdr:rowOff>
    </xdr:from>
    <xdr:ext cx="534377" cy="259045"/>
    <xdr:sp macro="" textlink="">
      <xdr:nvSpPr>
        <xdr:cNvPr id="144" name="n_4aveValue【道路】&#10;一人当たり延長">
          <a:extLst>
            <a:ext uri="{FF2B5EF4-FFF2-40B4-BE49-F238E27FC236}">
              <a16:creationId xmlns:a16="http://schemas.microsoft.com/office/drawing/2014/main" id="{F2F615B5-D71A-48EC-9C79-AB743CFE6849}"/>
            </a:ext>
          </a:extLst>
        </xdr:cNvPr>
        <xdr:cNvSpPr txBox="1"/>
      </xdr:nvSpPr>
      <xdr:spPr>
        <a:xfrm>
          <a:off x="6705111" y="679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3428</xdr:rowOff>
    </xdr:from>
    <xdr:ext cx="534377" cy="259045"/>
    <xdr:sp macro="" textlink="">
      <xdr:nvSpPr>
        <xdr:cNvPr id="145" name="n_1mainValue【道路】&#10;一人当たり延長">
          <a:extLst>
            <a:ext uri="{FF2B5EF4-FFF2-40B4-BE49-F238E27FC236}">
              <a16:creationId xmlns:a16="http://schemas.microsoft.com/office/drawing/2014/main" id="{B08A58CC-F22A-495E-BF53-33E8D3AE88B5}"/>
            </a:ext>
          </a:extLst>
        </xdr:cNvPr>
        <xdr:cNvSpPr txBox="1"/>
      </xdr:nvSpPr>
      <xdr:spPr>
        <a:xfrm>
          <a:off x="9359411" y="600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25308</xdr:rowOff>
    </xdr:from>
    <xdr:ext cx="534377" cy="259045"/>
    <xdr:sp macro="" textlink="">
      <xdr:nvSpPr>
        <xdr:cNvPr id="146" name="n_2mainValue【道路】&#10;一人当たり延長">
          <a:extLst>
            <a:ext uri="{FF2B5EF4-FFF2-40B4-BE49-F238E27FC236}">
              <a16:creationId xmlns:a16="http://schemas.microsoft.com/office/drawing/2014/main" id="{EDFDD94D-EA9A-4D2D-9170-A9CC689096B9}"/>
            </a:ext>
          </a:extLst>
        </xdr:cNvPr>
        <xdr:cNvSpPr txBox="1"/>
      </xdr:nvSpPr>
      <xdr:spPr>
        <a:xfrm>
          <a:off x="8483111" y="60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151691</xdr:rowOff>
    </xdr:from>
    <xdr:ext cx="534377" cy="259045"/>
    <xdr:sp macro="" textlink="">
      <xdr:nvSpPr>
        <xdr:cNvPr id="147" name="n_3mainValue【道路】&#10;一人当たり延長">
          <a:extLst>
            <a:ext uri="{FF2B5EF4-FFF2-40B4-BE49-F238E27FC236}">
              <a16:creationId xmlns:a16="http://schemas.microsoft.com/office/drawing/2014/main" id="{5896B717-0BF1-4816-8CA9-02BA64C92505}"/>
            </a:ext>
          </a:extLst>
        </xdr:cNvPr>
        <xdr:cNvSpPr txBox="1"/>
      </xdr:nvSpPr>
      <xdr:spPr>
        <a:xfrm>
          <a:off x="7594111" y="615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68742</xdr:rowOff>
    </xdr:from>
    <xdr:ext cx="534377" cy="259045"/>
    <xdr:sp macro="" textlink="">
      <xdr:nvSpPr>
        <xdr:cNvPr id="148" name="n_4mainValue【道路】&#10;一人当たり延長">
          <a:extLst>
            <a:ext uri="{FF2B5EF4-FFF2-40B4-BE49-F238E27FC236}">
              <a16:creationId xmlns:a16="http://schemas.microsoft.com/office/drawing/2014/main" id="{96724883-22BF-4B0F-BD46-692CBEBBEDBB}"/>
            </a:ext>
          </a:extLst>
        </xdr:cNvPr>
        <xdr:cNvSpPr txBox="1"/>
      </xdr:nvSpPr>
      <xdr:spPr>
        <a:xfrm>
          <a:off x="6705111" y="624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A8037B7-05C5-4D9B-AD9A-EABC6FF89EA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23491A7-3AC4-40BF-A042-B7634707697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F33D9F2-0B48-4860-B687-D368CEB9AAB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622C9C2-4457-4F40-BCF9-D5CA5BE120F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6CC2E90-7D42-47AD-B3AA-E8C213DAC38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A764E4D-B5E6-4FF2-8A21-93B54CAEB90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1D60EC3-8EF7-40A4-9AA6-C4A6B783831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96928D4-71DE-44AD-8DDD-611249C511E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9F8395D-C4BD-4A95-9EDA-C05285A081F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BCF0FB9-DE0D-4B15-939A-3DC0DF76866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DA9EBFA-B7B2-462C-856B-1999BC5B25A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9EBC9B29-CD9B-4A07-9A19-236A6EE06A4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5A861F53-086B-4B77-A94E-7B4707DC07F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6771EE02-5745-4CA2-9127-DABDDD6963C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C5F1DC47-0C77-4EDF-8584-661BAFFE0AA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9F3F113F-3B47-434B-BE31-63FB5503714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C977519F-C9FF-4684-9737-BE534EEC886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DD4C6B29-8938-4E1A-88BF-31070F2D246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B552A66C-AE2B-4160-9504-EC7D6345167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6E1C6281-5B59-4920-8359-A95BDA0F8BD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9" name="テキスト ボックス 168">
          <a:extLst>
            <a:ext uri="{FF2B5EF4-FFF2-40B4-BE49-F238E27FC236}">
              <a16:creationId xmlns:a16="http://schemas.microsoft.com/office/drawing/2014/main" id="{D6E553E8-6179-4E71-910C-D88294C78546}"/>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3C33DEB-FD02-40A8-B7DE-4B98520804B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812FAB64-980A-4648-87D8-136C4E093FD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63</xdr:row>
      <xdr:rowOff>26670</xdr:rowOff>
    </xdr:to>
    <xdr:cxnSp macro="">
      <xdr:nvCxnSpPr>
        <xdr:cNvPr id="172" name="直線コネクタ 171">
          <a:extLst>
            <a:ext uri="{FF2B5EF4-FFF2-40B4-BE49-F238E27FC236}">
              <a16:creationId xmlns:a16="http://schemas.microsoft.com/office/drawing/2014/main" id="{FB8EAB34-45F9-43D7-9EE3-88B409C2B7D3}"/>
            </a:ext>
          </a:extLst>
        </xdr:cNvPr>
        <xdr:cNvCxnSpPr/>
      </xdr:nvCxnSpPr>
      <xdr:spPr>
        <a:xfrm flipV="1">
          <a:off x="4634865" y="96278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41292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FAF5E612-38E9-4F2C-8446-89DE1BB63086}"/>
            </a:ext>
          </a:extLst>
        </xdr:cNvPr>
        <xdr:cNvSpPr txBox="1"/>
      </xdr:nvSpPr>
      <xdr:spPr>
        <a:xfrm>
          <a:off x="4673600" y="1084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26670</xdr:rowOff>
    </xdr:from>
    <xdr:to>
      <xdr:col>24</xdr:col>
      <xdr:colOff>152400</xdr:colOff>
      <xdr:row>63</xdr:row>
      <xdr:rowOff>26670</xdr:rowOff>
    </xdr:to>
    <xdr:cxnSp macro="">
      <xdr:nvCxnSpPr>
        <xdr:cNvPr id="174" name="直線コネクタ 173">
          <a:extLst>
            <a:ext uri="{FF2B5EF4-FFF2-40B4-BE49-F238E27FC236}">
              <a16:creationId xmlns:a16="http://schemas.microsoft.com/office/drawing/2014/main" id="{C135CC7F-0419-4354-A028-812F895EEF62}"/>
            </a:ext>
          </a:extLst>
        </xdr:cNvPr>
        <xdr:cNvCxnSpPr/>
      </xdr:nvCxnSpPr>
      <xdr:spPr>
        <a:xfrm>
          <a:off x="4546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9EB04C19-CA60-4D2D-9881-98EEADE733E9}"/>
            </a:ext>
          </a:extLst>
        </xdr:cNvPr>
        <xdr:cNvSpPr txBox="1"/>
      </xdr:nvSpPr>
      <xdr:spPr>
        <a:xfrm>
          <a:off x="4673600" y="9403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6" name="直線コネクタ 175">
          <a:extLst>
            <a:ext uri="{FF2B5EF4-FFF2-40B4-BE49-F238E27FC236}">
              <a16:creationId xmlns:a16="http://schemas.microsoft.com/office/drawing/2014/main" id="{566CF119-10AB-4435-BEDF-BBC68586320E}"/>
            </a:ext>
          </a:extLst>
        </xdr:cNvPr>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85742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24CF9FCD-9882-4594-B5CC-F31886C66505}"/>
            </a:ext>
          </a:extLst>
        </xdr:cNvPr>
        <xdr:cNvSpPr txBox="1"/>
      </xdr:nvSpPr>
      <xdr:spPr>
        <a:xfrm>
          <a:off x="4673600" y="10715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107315</xdr:rowOff>
    </xdr:from>
    <xdr:to>
      <xdr:col>24</xdr:col>
      <xdr:colOff>114300</xdr:colOff>
      <xdr:row>63</xdr:row>
      <xdr:rowOff>37465</xdr:rowOff>
    </xdr:to>
    <xdr:sp macro="" textlink="">
      <xdr:nvSpPr>
        <xdr:cNvPr id="178" name="フローチャート: 判断 177">
          <a:extLst>
            <a:ext uri="{FF2B5EF4-FFF2-40B4-BE49-F238E27FC236}">
              <a16:creationId xmlns:a16="http://schemas.microsoft.com/office/drawing/2014/main" id="{80674E95-8FEE-4CC1-8F91-6D03F493FF9F}"/>
            </a:ext>
          </a:extLst>
        </xdr:cNvPr>
        <xdr:cNvSpPr/>
      </xdr:nvSpPr>
      <xdr:spPr>
        <a:xfrm>
          <a:off x="45847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82550</xdr:rowOff>
    </xdr:from>
    <xdr:to>
      <xdr:col>20</xdr:col>
      <xdr:colOff>38100</xdr:colOff>
      <xdr:row>63</xdr:row>
      <xdr:rowOff>12700</xdr:rowOff>
    </xdr:to>
    <xdr:sp macro="" textlink="">
      <xdr:nvSpPr>
        <xdr:cNvPr id="179" name="フローチャート: 判断 178">
          <a:extLst>
            <a:ext uri="{FF2B5EF4-FFF2-40B4-BE49-F238E27FC236}">
              <a16:creationId xmlns:a16="http://schemas.microsoft.com/office/drawing/2014/main" id="{97F40B17-3755-4616-A367-6D592A746DA0}"/>
            </a:ext>
          </a:extLst>
        </xdr:cNvPr>
        <xdr:cNvSpPr/>
      </xdr:nvSpPr>
      <xdr:spPr>
        <a:xfrm>
          <a:off x="3746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61595</xdr:rowOff>
    </xdr:from>
    <xdr:to>
      <xdr:col>15</xdr:col>
      <xdr:colOff>101600</xdr:colOff>
      <xdr:row>62</xdr:row>
      <xdr:rowOff>163195</xdr:rowOff>
    </xdr:to>
    <xdr:sp macro="" textlink="">
      <xdr:nvSpPr>
        <xdr:cNvPr id="180" name="フローチャート: 判断 179">
          <a:extLst>
            <a:ext uri="{FF2B5EF4-FFF2-40B4-BE49-F238E27FC236}">
              <a16:creationId xmlns:a16="http://schemas.microsoft.com/office/drawing/2014/main" id="{4AABEC07-8CE1-4D46-96CF-63BA170CC2B6}"/>
            </a:ext>
          </a:extLst>
        </xdr:cNvPr>
        <xdr:cNvSpPr/>
      </xdr:nvSpPr>
      <xdr:spPr>
        <a:xfrm>
          <a:off x="28575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31115</xdr:rowOff>
    </xdr:from>
    <xdr:to>
      <xdr:col>10</xdr:col>
      <xdr:colOff>165100</xdr:colOff>
      <xdr:row>62</xdr:row>
      <xdr:rowOff>132715</xdr:rowOff>
    </xdr:to>
    <xdr:sp macro="" textlink="">
      <xdr:nvSpPr>
        <xdr:cNvPr id="181" name="フローチャート: 判断 180">
          <a:extLst>
            <a:ext uri="{FF2B5EF4-FFF2-40B4-BE49-F238E27FC236}">
              <a16:creationId xmlns:a16="http://schemas.microsoft.com/office/drawing/2014/main" id="{24EDCE25-5653-4A79-822A-19F646F19BCD}"/>
            </a:ext>
          </a:extLst>
        </xdr:cNvPr>
        <xdr:cNvSpPr/>
      </xdr:nvSpPr>
      <xdr:spPr>
        <a:xfrm>
          <a:off x="1968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2" name="フローチャート: 判断 181">
          <a:extLst>
            <a:ext uri="{FF2B5EF4-FFF2-40B4-BE49-F238E27FC236}">
              <a16:creationId xmlns:a16="http://schemas.microsoft.com/office/drawing/2014/main" id="{D87C8DEB-1452-4E0D-B683-276C93B8C969}"/>
            </a:ext>
          </a:extLst>
        </xdr:cNvPr>
        <xdr:cNvSpPr/>
      </xdr:nvSpPr>
      <xdr:spPr>
        <a:xfrm>
          <a:off x="1079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55989BE-C808-4573-BCA8-58E31DA8511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5B434B8-A7EE-4706-B94A-3660832BD6E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D6AB140-C1D7-4801-BDDE-84CEA3C3577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43B5834-318D-4A6E-A76A-3ED63202544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371FBB5-DA4F-445A-AB9B-EC2B908EA34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90170</xdr:rowOff>
    </xdr:from>
    <xdr:to>
      <xdr:col>24</xdr:col>
      <xdr:colOff>114300</xdr:colOff>
      <xdr:row>63</xdr:row>
      <xdr:rowOff>20320</xdr:rowOff>
    </xdr:to>
    <xdr:sp macro="" textlink="">
      <xdr:nvSpPr>
        <xdr:cNvPr id="188" name="楕円 187">
          <a:extLst>
            <a:ext uri="{FF2B5EF4-FFF2-40B4-BE49-F238E27FC236}">
              <a16:creationId xmlns:a16="http://schemas.microsoft.com/office/drawing/2014/main" id="{10267C3A-2792-4469-BC1C-FFF78E8B088A}"/>
            </a:ext>
          </a:extLst>
        </xdr:cNvPr>
        <xdr:cNvSpPr/>
      </xdr:nvSpPr>
      <xdr:spPr>
        <a:xfrm>
          <a:off x="4584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49547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CDD72F8-5C4B-4297-98BB-3FE777831A00}"/>
            </a:ext>
          </a:extLst>
        </xdr:cNvPr>
        <xdr:cNvSpPr txBox="1"/>
      </xdr:nvSpPr>
      <xdr:spPr>
        <a:xfrm>
          <a:off x="4673600"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61595</xdr:rowOff>
    </xdr:from>
    <xdr:to>
      <xdr:col>20</xdr:col>
      <xdr:colOff>38100</xdr:colOff>
      <xdr:row>62</xdr:row>
      <xdr:rowOff>163195</xdr:rowOff>
    </xdr:to>
    <xdr:sp macro="" textlink="">
      <xdr:nvSpPr>
        <xdr:cNvPr id="190" name="楕円 189">
          <a:extLst>
            <a:ext uri="{FF2B5EF4-FFF2-40B4-BE49-F238E27FC236}">
              <a16:creationId xmlns:a16="http://schemas.microsoft.com/office/drawing/2014/main" id="{0A2C3884-6B2B-4E21-A5B7-7908960D1405}"/>
            </a:ext>
          </a:extLst>
        </xdr:cNvPr>
        <xdr:cNvSpPr/>
      </xdr:nvSpPr>
      <xdr:spPr>
        <a:xfrm>
          <a:off x="3746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112395</xdr:rowOff>
    </xdr:from>
    <xdr:to>
      <xdr:col>24</xdr:col>
      <xdr:colOff>63500</xdr:colOff>
      <xdr:row>62</xdr:row>
      <xdr:rowOff>140970</xdr:rowOff>
    </xdr:to>
    <xdr:cxnSp macro="">
      <xdr:nvCxnSpPr>
        <xdr:cNvPr id="191" name="直線コネクタ 190">
          <a:extLst>
            <a:ext uri="{FF2B5EF4-FFF2-40B4-BE49-F238E27FC236}">
              <a16:creationId xmlns:a16="http://schemas.microsoft.com/office/drawing/2014/main" id="{1BA8570A-6A08-4B32-B19A-77BA22408060}"/>
            </a:ext>
          </a:extLst>
        </xdr:cNvPr>
        <xdr:cNvCxnSpPr/>
      </xdr:nvCxnSpPr>
      <xdr:spPr>
        <a:xfrm>
          <a:off x="3797300" y="107422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29210</xdr:rowOff>
    </xdr:from>
    <xdr:to>
      <xdr:col>15</xdr:col>
      <xdr:colOff>101600</xdr:colOff>
      <xdr:row>62</xdr:row>
      <xdr:rowOff>130810</xdr:rowOff>
    </xdr:to>
    <xdr:sp macro="" textlink="">
      <xdr:nvSpPr>
        <xdr:cNvPr id="192" name="楕円 191">
          <a:extLst>
            <a:ext uri="{FF2B5EF4-FFF2-40B4-BE49-F238E27FC236}">
              <a16:creationId xmlns:a16="http://schemas.microsoft.com/office/drawing/2014/main" id="{CEB2DD30-A2F0-4940-A2FB-9008F46BB3DC}"/>
            </a:ext>
          </a:extLst>
        </xdr:cNvPr>
        <xdr:cNvSpPr/>
      </xdr:nvSpPr>
      <xdr:spPr>
        <a:xfrm>
          <a:off x="2857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80010</xdr:rowOff>
    </xdr:from>
    <xdr:to>
      <xdr:col>19</xdr:col>
      <xdr:colOff>177800</xdr:colOff>
      <xdr:row>62</xdr:row>
      <xdr:rowOff>112395</xdr:rowOff>
    </xdr:to>
    <xdr:cxnSp macro="">
      <xdr:nvCxnSpPr>
        <xdr:cNvPr id="193" name="直線コネクタ 192">
          <a:extLst>
            <a:ext uri="{FF2B5EF4-FFF2-40B4-BE49-F238E27FC236}">
              <a16:creationId xmlns:a16="http://schemas.microsoft.com/office/drawing/2014/main" id="{2A40B35E-CDCC-46BE-A3A0-6F9A2FC2E3C1}"/>
            </a:ext>
          </a:extLst>
        </xdr:cNvPr>
        <xdr:cNvCxnSpPr/>
      </xdr:nvCxnSpPr>
      <xdr:spPr>
        <a:xfrm>
          <a:off x="2908300" y="107099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4445</xdr:rowOff>
    </xdr:from>
    <xdr:to>
      <xdr:col>10</xdr:col>
      <xdr:colOff>165100</xdr:colOff>
      <xdr:row>62</xdr:row>
      <xdr:rowOff>106045</xdr:rowOff>
    </xdr:to>
    <xdr:sp macro="" textlink="">
      <xdr:nvSpPr>
        <xdr:cNvPr id="194" name="楕円 193">
          <a:extLst>
            <a:ext uri="{FF2B5EF4-FFF2-40B4-BE49-F238E27FC236}">
              <a16:creationId xmlns:a16="http://schemas.microsoft.com/office/drawing/2014/main" id="{996D848C-6B76-467E-A825-869C2884BD9C}"/>
            </a:ext>
          </a:extLst>
        </xdr:cNvPr>
        <xdr:cNvSpPr/>
      </xdr:nvSpPr>
      <xdr:spPr>
        <a:xfrm>
          <a:off x="1968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55245</xdr:rowOff>
    </xdr:from>
    <xdr:to>
      <xdr:col>15</xdr:col>
      <xdr:colOff>50800</xdr:colOff>
      <xdr:row>62</xdr:row>
      <xdr:rowOff>80010</xdr:rowOff>
    </xdr:to>
    <xdr:cxnSp macro="">
      <xdr:nvCxnSpPr>
        <xdr:cNvPr id="195" name="直線コネクタ 194">
          <a:extLst>
            <a:ext uri="{FF2B5EF4-FFF2-40B4-BE49-F238E27FC236}">
              <a16:creationId xmlns:a16="http://schemas.microsoft.com/office/drawing/2014/main" id="{C799E8E6-26BC-4B21-8886-C39CA2ABE8AF}"/>
            </a:ext>
          </a:extLst>
        </xdr:cNvPr>
        <xdr:cNvCxnSpPr/>
      </xdr:nvCxnSpPr>
      <xdr:spPr>
        <a:xfrm>
          <a:off x="2019300" y="106851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143510</xdr:rowOff>
    </xdr:from>
    <xdr:to>
      <xdr:col>6</xdr:col>
      <xdr:colOff>38100</xdr:colOff>
      <xdr:row>62</xdr:row>
      <xdr:rowOff>73660</xdr:rowOff>
    </xdr:to>
    <xdr:sp macro="" textlink="">
      <xdr:nvSpPr>
        <xdr:cNvPr id="196" name="楕円 195">
          <a:extLst>
            <a:ext uri="{FF2B5EF4-FFF2-40B4-BE49-F238E27FC236}">
              <a16:creationId xmlns:a16="http://schemas.microsoft.com/office/drawing/2014/main" id="{594BDE07-A1E1-425F-88B0-CA855ECFA790}"/>
            </a:ext>
          </a:extLst>
        </xdr:cNvPr>
        <xdr:cNvSpPr/>
      </xdr:nvSpPr>
      <xdr:spPr>
        <a:xfrm>
          <a:off x="107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22860</xdr:rowOff>
    </xdr:from>
    <xdr:to>
      <xdr:col>10</xdr:col>
      <xdr:colOff>114300</xdr:colOff>
      <xdr:row>62</xdr:row>
      <xdr:rowOff>55245</xdr:rowOff>
    </xdr:to>
    <xdr:cxnSp macro="">
      <xdr:nvCxnSpPr>
        <xdr:cNvPr id="197" name="直線コネクタ 196">
          <a:extLst>
            <a:ext uri="{FF2B5EF4-FFF2-40B4-BE49-F238E27FC236}">
              <a16:creationId xmlns:a16="http://schemas.microsoft.com/office/drawing/2014/main" id="{F75B92DA-7A5D-416E-B62F-AD48BC57F199}"/>
            </a:ext>
          </a:extLst>
        </xdr:cNvPr>
        <xdr:cNvCxnSpPr/>
      </xdr:nvCxnSpPr>
      <xdr:spPr>
        <a:xfrm>
          <a:off x="1130300" y="106527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3827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61F37BEE-8D53-4CDA-BF03-15FC5D079A9E}"/>
            </a:ext>
          </a:extLst>
        </xdr:cNvPr>
        <xdr:cNvSpPr txBox="1"/>
      </xdr:nvSpPr>
      <xdr:spPr>
        <a:xfrm>
          <a:off x="3582044"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154322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ACDD6838-9084-4688-BDB0-A8C845922DE0}"/>
            </a:ext>
          </a:extLst>
        </xdr:cNvPr>
        <xdr:cNvSpPr txBox="1"/>
      </xdr:nvSpPr>
      <xdr:spPr>
        <a:xfrm>
          <a:off x="2705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123842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5C826355-EA46-4708-A5BE-8B303F693B61}"/>
            </a:ext>
          </a:extLst>
        </xdr:cNvPr>
        <xdr:cNvSpPr txBox="1"/>
      </xdr:nvSpPr>
      <xdr:spPr>
        <a:xfrm>
          <a:off x="1816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652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72B3D3D-CC22-40FA-B7C1-73980C9D482A}"/>
            </a:ext>
          </a:extLst>
        </xdr:cNvPr>
        <xdr:cNvSpPr txBox="1"/>
      </xdr:nvSpPr>
      <xdr:spPr>
        <a:xfrm>
          <a:off x="927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8272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5FABA6E6-8CAF-4341-B624-406537B59518}"/>
            </a:ext>
          </a:extLst>
        </xdr:cNvPr>
        <xdr:cNvSpPr txBox="1"/>
      </xdr:nvSpPr>
      <xdr:spPr>
        <a:xfrm>
          <a:off x="3582044" y="1046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147337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717F260F-DE4A-440B-872C-C330A6E1E709}"/>
            </a:ext>
          </a:extLst>
        </xdr:cNvPr>
        <xdr:cNvSpPr txBox="1"/>
      </xdr:nvSpPr>
      <xdr:spPr>
        <a:xfrm>
          <a:off x="2705744" y="1043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122572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4344FE29-9749-4690-82F0-80B76B23F092}"/>
            </a:ext>
          </a:extLst>
        </xdr:cNvPr>
        <xdr:cNvSpPr txBox="1"/>
      </xdr:nvSpPr>
      <xdr:spPr>
        <a:xfrm>
          <a:off x="1816744" y="1040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64787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58F3D681-F163-460F-A787-0CCC5E908A9C}"/>
            </a:ext>
          </a:extLst>
        </xdr:cNvPr>
        <xdr:cNvSpPr txBox="1"/>
      </xdr:nvSpPr>
      <xdr:spPr>
        <a:xfrm>
          <a:off x="927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704C804-29BE-4724-A182-E38C38B2DB1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E9149E2-DB6F-4C28-A5DF-7F29D51A69C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224C477-0754-474F-8911-0659F7A29A9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79E47EE-E3F1-45D7-A32B-E367E523289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F4A5DBD-6EC1-4FA2-A652-DC4AE56ECDE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CFED0CA8-6A2B-4BCD-8FA6-4B67955D2B6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5FE8F50-B233-4F40-8AA8-4D5E9E7AF54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0C07A62-F4B8-4216-9650-33C1E462D91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9F838888-439E-4314-BA1F-0683F44F171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1184C3AB-304E-4783-9E75-21D4B0C8C98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9C27CC3E-B3AC-4A04-B758-F4370267E86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id="{5A2DDF0C-E003-4781-BAAC-C5DB489282D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4CFC5D9F-8410-4472-AC73-BC4759A3754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id="{9F9A1D39-CAEB-4C96-B187-BD34784F039B}"/>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5C0A6C7A-9841-4068-A60A-20BF4448A3F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id="{EE10B861-E854-4B5F-B30A-65BEE89453C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D5771C59-4128-4988-A8A2-77C5FD88E1A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id="{BCA7660E-CF0B-47B2-AE2B-F50A998CC07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4B8920E5-E848-47B9-8BA0-6FC57B8A412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a:extLst>
            <a:ext uri="{FF2B5EF4-FFF2-40B4-BE49-F238E27FC236}">
              <a16:creationId xmlns:a16="http://schemas.microsoft.com/office/drawing/2014/main" id="{F5225587-3A85-4A50-B519-56C6BC805A47}"/>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8285F797-07B4-4AC1-B2DD-EDAFC204C1C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a:extLst>
            <a:ext uri="{FF2B5EF4-FFF2-40B4-BE49-F238E27FC236}">
              <a16:creationId xmlns:a16="http://schemas.microsoft.com/office/drawing/2014/main" id="{5F83284F-A7D4-459C-945A-46ABAB59B1CE}"/>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46891C3A-17D3-4C7F-B385-E8EB786CA45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id="{88BAAAF2-51E9-4E82-897C-BED92BBCF0D6}"/>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31D86741-BC75-498F-866D-9F27F1D9F2D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39009</xdr:rowOff>
    </xdr:from>
    <xdr:to>
      <xdr:col>54</xdr:col>
      <xdr:colOff>189865</xdr:colOff>
      <xdr:row>64</xdr:row>
      <xdr:rowOff>104621</xdr:rowOff>
    </xdr:to>
    <xdr:cxnSp macro="">
      <xdr:nvCxnSpPr>
        <xdr:cNvPr id="231" name="直線コネクタ 230">
          <a:extLst>
            <a:ext uri="{FF2B5EF4-FFF2-40B4-BE49-F238E27FC236}">
              <a16:creationId xmlns:a16="http://schemas.microsoft.com/office/drawing/2014/main" id="{DE1B9F33-DBE5-4F07-A62D-B6A3DF2989D9}"/>
            </a:ext>
          </a:extLst>
        </xdr:cNvPr>
        <xdr:cNvCxnSpPr/>
      </xdr:nvCxnSpPr>
      <xdr:spPr>
        <a:xfrm flipV="1">
          <a:off x="10476865" y="9468759"/>
          <a:ext cx="0" cy="160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108448</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E0A3EB84-AD59-47DA-9A6C-9D50DD76378C}"/>
            </a:ext>
          </a:extLst>
        </xdr:cNvPr>
        <xdr:cNvSpPr txBox="1"/>
      </xdr:nvSpPr>
      <xdr:spPr>
        <a:xfrm>
          <a:off x="10515600" y="1108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104621</xdr:rowOff>
    </xdr:from>
    <xdr:to>
      <xdr:col>55</xdr:col>
      <xdr:colOff>88900</xdr:colOff>
      <xdr:row>64</xdr:row>
      <xdr:rowOff>104621</xdr:rowOff>
    </xdr:to>
    <xdr:cxnSp macro="">
      <xdr:nvCxnSpPr>
        <xdr:cNvPr id="233" name="直線コネクタ 232">
          <a:extLst>
            <a:ext uri="{FF2B5EF4-FFF2-40B4-BE49-F238E27FC236}">
              <a16:creationId xmlns:a16="http://schemas.microsoft.com/office/drawing/2014/main" id="{7FE5FA61-9754-4128-93CF-A89538C14B0A}"/>
            </a:ext>
          </a:extLst>
        </xdr:cNvPr>
        <xdr:cNvCxnSpPr/>
      </xdr:nvCxnSpPr>
      <xdr:spPr>
        <a:xfrm>
          <a:off x="10388600" y="1107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157136</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id="{B8247519-8A23-49C8-86E7-9F381D45AE9D}"/>
            </a:ext>
          </a:extLst>
        </xdr:cNvPr>
        <xdr:cNvSpPr txBox="1"/>
      </xdr:nvSpPr>
      <xdr:spPr>
        <a:xfrm>
          <a:off x="10515600" y="924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39009</xdr:rowOff>
    </xdr:from>
    <xdr:to>
      <xdr:col>55</xdr:col>
      <xdr:colOff>88900</xdr:colOff>
      <xdr:row>55</xdr:row>
      <xdr:rowOff>39009</xdr:rowOff>
    </xdr:to>
    <xdr:cxnSp macro="">
      <xdr:nvCxnSpPr>
        <xdr:cNvPr id="235" name="直線コネクタ 234">
          <a:extLst>
            <a:ext uri="{FF2B5EF4-FFF2-40B4-BE49-F238E27FC236}">
              <a16:creationId xmlns:a16="http://schemas.microsoft.com/office/drawing/2014/main" id="{EA9C9933-B914-4E21-81BC-436F64A999F6}"/>
            </a:ext>
          </a:extLst>
        </xdr:cNvPr>
        <xdr:cNvCxnSpPr/>
      </xdr:nvCxnSpPr>
      <xdr:spPr>
        <a:xfrm>
          <a:off x="10388600" y="9468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157053</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BD91EFFA-F5DC-4947-9291-8573BBF02EB5}"/>
            </a:ext>
          </a:extLst>
        </xdr:cNvPr>
        <xdr:cNvSpPr txBox="1"/>
      </xdr:nvSpPr>
      <xdr:spPr>
        <a:xfrm>
          <a:off x="10515600" y="10272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134176</xdr:rowOff>
    </xdr:from>
    <xdr:to>
      <xdr:col>55</xdr:col>
      <xdr:colOff>50800</xdr:colOff>
      <xdr:row>61</xdr:row>
      <xdr:rowOff>64326</xdr:rowOff>
    </xdr:to>
    <xdr:sp macro="" textlink="">
      <xdr:nvSpPr>
        <xdr:cNvPr id="237" name="フローチャート: 判断 236">
          <a:extLst>
            <a:ext uri="{FF2B5EF4-FFF2-40B4-BE49-F238E27FC236}">
              <a16:creationId xmlns:a16="http://schemas.microsoft.com/office/drawing/2014/main" id="{6CE71DD3-0BFB-49AC-B9FA-91D173343D50}"/>
            </a:ext>
          </a:extLst>
        </xdr:cNvPr>
        <xdr:cNvSpPr/>
      </xdr:nvSpPr>
      <xdr:spPr>
        <a:xfrm>
          <a:off x="10426700" y="1042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144862</xdr:rowOff>
    </xdr:from>
    <xdr:to>
      <xdr:col>50</xdr:col>
      <xdr:colOff>165100</xdr:colOff>
      <xdr:row>61</xdr:row>
      <xdr:rowOff>75012</xdr:rowOff>
    </xdr:to>
    <xdr:sp macro="" textlink="">
      <xdr:nvSpPr>
        <xdr:cNvPr id="238" name="フローチャート: 判断 237">
          <a:extLst>
            <a:ext uri="{FF2B5EF4-FFF2-40B4-BE49-F238E27FC236}">
              <a16:creationId xmlns:a16="http://schemas.microsoft.com/office/drawing/2014/main" id="{07D7E22B-BB66-48E1-A731-3C1E934D1048}"/>
            </a:ext>
          </a:extLst>
        </xdr:cNvPr>
        <xdr:cNvSpPr/>
      </xdr:nvSpPr>
      <xdr:spPr>
        <a:xfrm>
          <a:off x="9588500" y="1043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156713</xdr:rowOff>
    </xdr:from>
    <xdr:to>
      <xdr:col>46</xdr:col>
      <xdr:colOff>38100</xdr:colOff>
      <xdr:row>61</xdr:row>
      <xdr:rowOff>86863</xdr:rowOff>
    </xdr:to>
    <xdr:sp macro="" textlink="">
      <xdr:nvSpPr>
        <xdr:cNvPr id="239" name="フローチャート: 判断 238">
          <a:extLst>
            <a:ext uri="{FF2B5EF4-FFF2-40B4-BE49-F238E27FC236}">
              <a16:creationId xmlns:a16="http://schemas.microsoft.com/office/drawing/2014/main" id="{C73F29EE-1BF2-4889-9E9F-25BCF600A5C8}"/>
            </a:ext>
          </a:extLst>
        </xdr:cNvPr>
        <xdr:cNvSpPr/>
      </xdr:nvSpPr>
      <xdr:spPr>
        <a:xfrm>
          <a:off x="8699500" y="104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167284</xdr:rowOff>
    </xdr:from>
    <xdr:to>
      <xdr:col>41</xdr:col>
      <xdr:colOff>101600</xdr:colOff>
      <xdr:row>61</xdr:row>
      <xdr:rowOff>97434</xdr:rowOff>
    </xdr:to>
    <xdr:sp macro="" textlink="">
      <xdr:nvSpPr>
        <xdr:cNvPr id="240" name="フローチャート: 判断 239">
          <a:extLst>
            <a:ext uri="{FF2B5EF4-FFF2-40B4-BE49-F238E27FC236}">
              <a16:creationId xmlns:a16="http://schemas.microsoft.com/office/drawing/2014/main" id="{AF0B285C-0086-4B76-AB09-65419DD2D560}"/>
            </a:ext>
          </a:extLst>
        </xdr:cNvPr>
        <xdr:cNvSpPr/>
      </xdr:nvSpPr>
      <xdr:spPr>
        <a:xfrm>
          <a:off x="7810500" y="1045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58</xdr:row>
      <xdr:rowOff>121345</xdr:rowOff>
    </xdr:from>
    <xdr:to>
      <xdr:col>36</xdr:col>
      <xdr:colOff>165100</xdr:colOff>
      <xdr:row>59</xdr:row>
      <xdr:rowOff>51495</xdr:rowOff>
    </xdr:to>
    <xdr:sp macro="" textlink="">
      <xdr:nvSpPr>
        <xdr:cNvPr id="241" name="フローチャート: 判断 240">
          <a:extLst>
            <a:ext uri="{FF2B5EF4-FFF2-40B4-BE49-F238E27FC236}">
              <a16:creationId xmlns:a16="http://schemas.microsoft.com/office/drawing/2014/main" id="{9796325D-7396-4EE9-B826-BFCB94ED01B4}"/>
            </a:ext>
          </a:extLst>
        </xdr:cNvPr>
        <xdr:cNvSpPr/>
      </xdr:nvSpPr>
      <xdr:spPr>
        <a:xfrm>
          <a:off x="6921500" y="1006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969D82E-58E6-475E-90B9-C0BA821399F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7331E28-3D68-4090-B319-BFA3196BA8F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F3134E5-8F14-4F85-8E68-992FAA169DA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063C340-7DEF-4E8E-8C9D-E85B9ECE788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8049B6C-C3C5-41C1-B2F5-1BF430482B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79130</xdr:rowOff>
    </xdr:from>
    <xdr:to>
      <xdr:col>55</xdr:col>
      <xdr:colOff>50800</xdr:colOff>
      <xdr:row>64</xdr:row>
      <xdr:rowOff>9280</xdr:rowOff>
    </xdr:to>
    <xdr:sp macro="" textlink="">
      <xdr:nvSpPr>
        <xdr:cNvPr id="247" name="楕円 246">
          <a:extLst>
            <a:ext uri="{FF2B5EF4-FFF2-40B4-BE49-F238E27FC236}">
              <a16:creationId xmlns:a16="http://schemas.microsoft.com/office/drawing/2014/main" id="{855EE6AF-0F5B-4D99-92E0-5DD36E550755}"/>
            </a:ext>
          </a:extLst>
        </xdr:cNvPr>
        <xdr:cNvSpPr/>
      </xdr:nvSpPr>
      <xdr:spPr>
        <a:xfrm>
          <a:off x="10426700" y="108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57557</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937E267F-D7F9-4CDC-B7CA-C71CDA896313}"/>
            </a:ext>
          </a:extLst>
        </xdr:cNvPr>
        <xdr:cNvSpPr txBox="1"/>
      </xdr:nvSpPr>
      <xdr:spPr>
        <a:xfrm>
          <a:off x="10515600" y="1085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80818</xdr:rowOff>
    </xdr:from>
    <xdr:to>
      <xdr:col>50</xdr:col>
      <xdr:colOff>165100</xdr:colOff>
      <xdr:row>64</xdr:row>
      <xdr:rowOff>10968</xdr:rowOff>
    </xdr:to>
    <xdr:sp macro="" textlink="">
      <xdr:nvSpPr>
        <xdr:cNvPr id="249" name="楕円 248">
          <a:extLst>
            <a:ext uri="{FF2B5EF4-FFF2-40B4-BE49-F238E27FC236}">
              <a16:creationId xmlns:a16="http://schemas.microsoft.com/office/drawing/2014/main" id="{7775EB58-6855-4105-9A8E-F072789ABCDB}"/>
            </a:ext>
          </a:extLst>
        </xdr:cNvPr>
        <xdr:cNvSpPr/>
      </xdr:nvSpPr>
      <xdr:spPr>
        <a:xfrm>
          <a:off x="9588500" y="108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129930</xdr:rowOff>
    </xdr:from>
    <xdr:to>
      <xdr:col>55</xdr:col>
      <xdr:colOff>0</xdr:colOff>
      <xdr:row>63</xdr:row>
      <xdr:rowOff>131618</xdr:rowOff>
    </xdr:to>
    <xdr:cxnSp macro="">
      <xdr:nvCxnSpPr>
        <xdr:cNvPr id="250" name="直線コネクタ 249">
          <a:extLst>
            <a:ext uri="{FF2B5EF4-FFF2-40B4-BE49-F238E27FC236}">
              <a16:creationId xmlns:a16="http://schemas.microsoft.com/office/drawing/2014/main" id="{75E6B216-CC29-40B4-9B43-32E5715FDDD7}"/>
            </a:ext>
          </a:extLst>
        </xdr:cNvPr>
        <xdr:cNvCxnSpPr/>
      </xdr:nvCxnSpPr>
      <xdr:spPr>
        <a:xfrm flipV="1">
          <a:off x="9639300" y="10931280"/>
          <a:ext cx="838200" cy="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81276</xdr:rowOff>
    </xdr:from>
    <xdr:to>
      <xdr:col>46</xdr:col>
      <xdr:colOff>38100</xdr:colOff>
      <xdr:row>64</xdr:row>
      <xdr:rowOff>11426</xdr:rowOff>
    </xdr:to>
    <xdr:sp macro="" textlink="">
      <xdr:nvSpPr>
        <xdr:cNvPr id="251" name="楕円 250">
          <a:extLst>
            <a:ext uri="{FF2B5EF4-FFF2-40B4-BE49-F238E27FC236}">
              <a16:creationId xmlns:a16="http://schemas.microsoft.com/office/drawing/2014/main" id="{33550D50-7226-4668-B6F1-0A83D6FEED40}"/>
            </a:ext>
          </a:extLst>
        </xdr:cNvPr>
        <xdr:cNvSpPr/>
      </xdr:nvSpPr>
      <xdr:spPr>
        <a:xfrm>
          <a:off x="8699500" y="1088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131618</xdr:rowOff>
    </xdr:from>
    <xdr:to>
      <xdr:col>50</xdr:col>
      <xdr:colOff>114300</xdr:colOff>
      <xdr:row>63</xdr:row>
      <xdr:rowOff>132076</xdr:rowOff>
    </xdr:to>
    <xdr:cxnSp macro="">
      <xdr:nvCxnSpPr>
        <xdr:cNvPr id="252" name="直線コネクタ 251">
          <a:extLst>
            <a:ext uri="{FF2B5EF4-FFF2-40B4-BE49-F238E27FC236}">
              <a16:creationId xmlns:a16="http://schemas.microsoft.com/office/drawing/2014/main" id="{5E21E739-154A-4778-9B78-7D59E633C7C3}"/>
            </a:ext>
          </a:extLst>
        </xdr:cNvPr>
        <xdr:cNvCxnSpPr/>
      </xdr:nvCxnSpPr>
      <xdr:spPr>
        <a:xfrm flipV="1">
          <a:off x="8750300" y="1093296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85782</xdr:rowOff>
    </xdr:from>
    <xdr:to>
      <xdr:col>41</xdr:col>
      <xdr:colOff>101600</xdr:colOff>
      <xdr:row>64</xdr:row>
      <xdr:rowOff>15932</xdr:rowOff>
    </xdr:to>
    <xdr:sp macro="" textlink="">
      <xdr:nvSpPr>
        <xdr:cNvPr id="253" name="楕円 252">
          <a:extLst>
            <a:ext uri="{FF2B5EF4-FFF2-40B4-BE49-F238E27FC236}">
              <a16:creationId xmlns:a16="http://schemas.microsoft.com/office/drawing/2014/main" id="{62FFFD59-19F0-47E9-9F8B-A29A18931B58}"/>
            </a:ext>
          </a:extLst>
        </xdr:cNvPr>
        <xdr:cNvSpPr/>
      </xdr:nvSpPr>
      <xdr:spPr>
        <a:xfrm>
          <a:off x="7810500" y="1088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132076</xdr:rowOff>
    </xdr:from>
    <xdr:to>
      <xdr:col>45</xdr:col>
      <xdr:colOff>177800</xdr:colOff>
      <xdr:row>63</xdr:row>
      <xdr:rowOff>136582</xdr:rowOff>
    </xdr:to>
    <xdr:cxnSp macro="">
      <xdr:nvCxnSpPr>
        <xdr:cNvPr id="254" name="直線コネクタ 253">
          <a:extLst>
            <a:ext uri="{FF2B5EF4-FFF2-40B4-BE49-F238E27FC236}">
              <a16:creationId xmlns:a16="http://schemas.microsoft.com/office/drawing/2014/main" id="{B471E0CA-8C4E-4EE9-AE64-DE97A7101D09}"/>
            </a:ext>
          </a:extLst>
        </xdr:cNvPr>
        <xdr:cNvCxnSpPr/>
      </xdr:nvCxnSpPr>
      <xdr:spPr>
        <a:xfrm flipV="1">
          <a:off x="7861300" y="10933426"/>
          <a:ext cx="8890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88368</xdr:rowOff>
    </xdr:from>
    <xdr:to>
      <xdr:col>36</xdr:col>
      <xdr:colOff>165100</xdr:colOff>
      <xdr:row>64</xdr:row>
      <xdr:rowOff>18518</xdr:rowOff>
    </xdr:to>
    <xdr:sp macro="" textlink="">
      <xdr:nvSpPr>
        <xdr:cNvPr id="255" name="楕円 254">
          <a:extLst>
            <a:ext uri="{FF2B5EF4-FFF2-40B4-BE49-F238E27FC236}">
              <a16:creationId xmlns:a16="http://schemas.microsoft.com/office/drawing/2014/main" id="{B526E25A-3699-46C2-B20C-800048135031}"/>
            </a:ext>
          </a:extLst>
        </xdr:cNvPr>
        <xdr:cNvSpPr/>
      </xdr:nvSpPr>
      <xdr:spPr>
        <a:xfrm>
          <a:off x="6921500" y="1088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136582</xdr:rowOff>
    </xdr:from>
    <xdr:to>
      <xdr:col>41</xdr:col>
      <xdr:colOff>50800</xdr:colOff>
      <xdr:row>63</xdr:row>
      <xdr:rowOff>139168</xdr:rowOff>
    </xdr:to>
    <xdr:cxnSp macro="">
      <xdr:nvCxnSpPr>
        <xdr:cNvPr id="256" name="直線コネクタ 255">
          <a:extLst>
            <a:ext uri="{FF2B5EF4-FFF2-40B4-BE49-F238E27FC236}">
              <a16:creationId xmlns:a16="http://schemas.microsoft.com/office/drawing/2014/main" id="{97BA60DC-F246-4DD9-8801-315D968943D6}"/>
            </a:ext>
          </a:extLst>
        </xdr:cNvPr>
        <xdr:cNvCxnSpPr/>
      </xdr:nvCxnSpPr>
      <xdr:spPr>
        <a:xfrm flipV="1">
          <a:off x="6972300" y="10937932"/>
          <a:ext cx="889000" cy="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91539</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3CC97558-AA4A-4E67-BAB9-3CC512535076}"/>
            </a:ext>
          </a:extLst>
        </xdr:cNvPr>
        <xdr:cNvSpPr txBox="1"/>
      </xdr:nvSpPr>
      <xdr:spPr>
        <a:xfrm>
          <a:off x="9327095" y="102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103390</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930D04B5-3BC1-4EF9-BA67-6644E68E50C2}"/>
            </a:ext>
          </a:extLst>
        </xdr:cNvPr>
        <xdr:cNvSpPr txBox="1"/>
      </xdr:nvSpPr>
      <xdr:spPr>
        <a:xfrm>
          <a:off x="8450795" y="1021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113961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3EBD2C13-904C-4652-B81D-FC44A2F2F6B0}"/>
            </a:ext>
          </a:extLst>
        </xdr:cNvPr>
        <xdr:cNvSpPr txBox="1"/>
      </xdr:nvSpPr>
      <xdr:spPr>
        <a:xfrm>
          <a:off x="7561795" y="102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68022</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E38E0FC2-4FC4-49B0-9FC0-B0B80D823849}"/>
            </a:ext>
          </a:extLst>
        </xdr:cNvPr>
        <xdr:cNvSpPr txBox="1"/>
      </xdr:nvSpPr>
      <xdr:spPr>
        <a:xfrm>
          <a:off x="6672795" y="984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2095</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E767F6AF-0523-4CFF-8320-DFA59EFFC2C7}"/>
            </a:ext>
          </a:extLst>
        </xdr:cNvPr>
        <xdr:cNvSpPr txBox="1"/>
      </xdr:nvSpPr>
      <xdr:spPr>
        <a:xfrm>
          <a:off x="9359411" y="1097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2553</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7D8682A1-8EE0-4027-A6B6-E9BCA5F70BDD}"/>
            </a:ext>
          </a:extLst>
        </xdr:cNvPr>
        <xdr:cNvSpPr txBox="1"/>
      </xdr:nvSpPr>
      <xdr:spPr>
        <a:xfrm>
          <a:off x="8483111" y="109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7059</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6B33B289-60A5-4A16-AB6A-4865B6063600}"/>
            </a:ext>
          </a:extLst>
        </xdr:cNvPr>
        <xdr:cNvSpPr txBox="1"/>
      </xdr:nvSpPr>
      <xdr:spPr>
        <a:xfrm>
          <a:off x="7594111" y="1097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9645</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EE8D3EEA-D7E5-4FA8-97CA-F46853FA4CF8}"/>
            </a:ext>
          </a:extLst>
        </xdr:cNvPr>
        <xdr:cNvSpPr txBox="1"/>
      </xdr:nvSpPr>
      <xdr:spPr>
        <a:xfrm>
          <a:off x="6705111" y="1098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45302296-8E03-43FE-80AE-F09C1A4B78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D63822B9-1129-497C-961F-C62B60E4E5D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46C035E6-81D4-4D69-9474-81F24B2F10C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14DB1701-CF52-4EEE-AB09-91CD3155768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BA918425-44D5-4374-8A42-92F0D09D308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A6D7E008-597B-4337-BA2E-3CFDE6A5D6E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8145E8CB-BB76-4DA5-A26A-72DBA75C106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454C80CE-87C2-4A16-A68E-B1D8BE32814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ECE3E51D-BBE7-4768-8E73-FF43C86C9D6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784B4D52-B249-4406-B401-66D29BADD9A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F84AAC49-3709-4CB5-B5D3-7D1497CC388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3A5FB115-A4D4-46B2-B12D-0D1DEE26F5F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7F5B97CC-E155-4CF8-8094-18213674DD2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9B4932CC-730E-4C02-B96F-D430381B291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716889C1-1526-432E-B658-53026EB4576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E9F0A3D-25E3-4BF6-9CAB-1E8E60CEE05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705D42D4-83C0-4AB8-9B7E-7BF7199AA93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82" name="正方形/長方形 281">
          <a:extLst>
            <a:ext uri="{FF2B5EF4-FFF2-40B4-BE49-F238E27FC236}">
              <a16:creationId xmlns:a16="http://schemas.microsoft.com/office/drawing/2014/main" id="{ECFB7BB9-141C-4D06-8943-C87CC857E819}"/>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83" name="正方形/長方形 282">
          <a:extLst>
            <a:ext uri="{FF2B5EF4-FFF2-40B4-BE49-F238E27FC236}">
              <a16:creationId xmlns:a16="http://schemas.microsoft.com/office/drawing/2014/main" id="{1D7771D5-0E28-4310-9089-AAEC8078893B}"/>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84" name="正方形/長方形 283">
          <a:extLst>
            <a:ext uri="{FF2B5EF4-FFF2-40B4-BE49-F238E27FC236}">
              <a16:creationId xmlns:a16="http://schemas.microsoft.com/office/drawing/2014/main" id="{C75B2F8A-F56E-4687-8C7F-D826D50A283A}"/>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85" name="正方形/長方形 284">
          <a:extLst>
            <a:ext uri="{FF2B5EF4-FFF2-40B4-BE49-F238E27FC236}">
              <a16:creationId xmlns:a16="http://schemas.microsoft.com/office/drawing/2014/main" id="{1578F4E6-29BC-4D26-980E-14D8A3B2D79F}"/>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B6EE18B0-4601-443E-B984-E6ED9877D4F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91117764-63A5-4CB4-964B-2F8B5B70779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88" name="正方形/長方形 287">
          <a:extLst>
            <a:ext uri="{FF2B5EF4-FFF2-40B4-BE49-F238E27FC236}">
              <a16:creationId xmlns:a16="http://schemas.microsoft.com/office/drawing/2014/main" id="{4CF35AB2-F8DC-44A0-98F6-8FEEB98A3A7D}"/>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89" name="正方形/長方形 288">
          <a:extLst>
            <a:ext uri="{FF2B5EF4-FFF2-40B4-BE49-F238E27FC236}">
              <a16:creationId xmlns:a16="http://schemas.microsoft.com/office/drawing/2014/main" id="{089EFC22-0AE4-4958-95E8-80659A55C21F}"/>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90" name="正方形/長方形 289">
          <a:extLst>
            <a:ext uri="{FF2B5EF4-FFF2-40B4-BE49-F238E27FC236}">
              <a16:creationId xmlns:a16="http://schemas.microsoft.com/office/drawing/2014/main" id="{8E8C2DCF-B14B-47A8-8C24-B45A3414F3B4}"/>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91" name="正方形/長方形 290">
          <a:extLst>
            <a:ext uri="{FF2B5EF4-FFF2-40B4-BE49-F238E27FC236}">
              <a16:creationId xmlns:a16="http://schemas.microsoft.com/office/drawing/2014/main" id="{2552AF84-306A-4D58-96BA-7BD0F0D627AD}"/>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1BF78343-331A-4C1E-8B8F-674B8EB7456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0BEEAFC3-6D62-4B0B-AAAD-114DF80401B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456CB013-5E2E-44CA-98B6-7F7B17D5034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9CF6E5EF-53D2-46BD-9C77-3D3CE3CA293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70969FB8-3713-4053-91A9-9A8A1903432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D8D72A38-DEF0-45BD-86B9-7D687BD0B0A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697F7418-01B8-4A17-9D2F-0C9E5EC1008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2CE6724A-17B2-4DD0-AE14-491D2F00938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5D417389-764B-4971-B609-58A3804B4F2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1" name="正方形/長方形 300">
          <a:extLst>
            <a:ext uri="{FF2B5EF4-FFF2-40B4-BE49-F238E27FC236}">
              <a16:creationId xmlns:a16="http://schemas.microsoft.com/office/drawing/2014/main" id="{F9F29EC0-B80E-4C21-B33F-1E28406B386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2" name="正方形/長方形 301">
          <a:extLst>
            <a:ext uri="{FF2B5EF4-FFF2-40B4-BE49-F238E27FC236}">
              <a16:creationId xmlns:a16="http://schemas.microsoft.com/office/drawing/2014/main" id="{059D9018-22F9-4626-B74E-1F695E0E996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3" name="正方形/長方形 302">
          <a:extLst>
            <a:ext uri="{FF2B5EF4-FFF2-40B4-BE49-F238E27FC236}">
              <a16:creationId xmlns:a16="http://schemas.microsoft.com/office/drawing/2014/main" id="{17A65C04-CC55-4350-BF43-0EEB05B3F08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4" name="正方形/長方形 303">
          <a:extLst>
            <a:ext uri="{FF2B5EF4-FFF2-40B4-BE49-F238E27FC236}">
              <a16:creationId xmlns:a16="http://schemas.microsoft.com/office/drawing/2014/main" id="{8C1585C7-3546-46FB-AD9C-9676ABA14A4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5" name="正方形/長方形 304">
          <a:extLst>
            <a:ext uri="{FF2B5EF4-FFF2-40B4-BE49-F238E27FC236}">
              <a16:creationId xmlns:a16="http://schemas.microsoft.com/office/drawing/2014/main" id="{0CAEBA17-9AAA-4533-B972-E27CC6DD1AE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6" name="正方形/長方形 305">
          <a:extLst>
            <a:ext uri="{FF2B5EF4-FFF2-40B4-BE49-F238E27FC236}">
              <a16:creationId xmlns:a16="http://schemas.microsoft.com/office/drawing/2014/main" id="{AE5E9DC6-07CB-441F-82A2-969773B27B2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7" name="正方形/長方形 306">
          <a:extLst>
            <a:ext uri="{FF2B5EF4-FFF2-40B4-BE49-F238E27FC236}">
              <a16:creationId xmlns:a16="http://schemas.microsoft.com/office/drawing/2014/main" id="{BD1C421A-DB22-4DFD-A187-7C0F0C71C4F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8" name="正方形/長方形 307">
          <a:extLst>
            <a:ext uri="{FF2B5EF4-FFF2-40B4-BE49-F238E27FC236}">
              <a16:creationId xmlns:a16="http://schemas.microsoft.com/office/drawing/2014/main" id="{0F2B4A18-99CE-460A-A6F9-0A15DB97D53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9C9009F1-A118-44C6-8790-568A20B6C59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5C5AA2BA-9BD0-43C4-83A3-4748E7BA03D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FDA35CC4-8C00-40F5-A277-480BB877505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26EE60DC-B065-4890-83E8-5A32B2CE14F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4B97E1AD-D544-4178-BD10-A08CD89D3F6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48B9138E-26C0-434B-AFF5-D879C7BEE6A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9DA9FCBC-FD28-49E1-99F0-ED39D9836BF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B14FADAF-CC7F-447D-849D-B2F87EEE35A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a:extLst>
            <a:ext uri="{FF2B5EF4-FFF2-40B4-BE49-F238E27FC236}">
              <a16:creationId xmlns:a16="http://schemas.microsoft.com/office/drawing/2014/main" id="{F7291F96-970F-46AA-A992-F8F1D55D7F8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a:extLst>
            <a:ext uri="{FF2B5EF4-FFF2-40B4-BE49-F238E27FC236}">
              <a16:creationId xmlns:a16="http://schemas.microsoft.com/office/drawing/2014/main" id="{8A729381-902D-489D-ABB7-C1E6A1150E2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19" name="テキスト ボックス 318">
          <a:extLst>
            <a:ext uri="{FF2B5EF4-FFF2-40B4-BE49-F238E27FC236}">
              <a16:creationId xmlns:a16="http://schemas.microsoft.com/office/drawing/2014/main" id="{30FD243F-0077-4392-B5B4-ECB109801409}"/>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20" name="直線コネクタ 319">
          <a:extLst>
            <a:ext uri="{FF2B5EF4-FFF2-40B4-BE49-F238E27FC236}">
              <a16:creationId xmlns:a16="http://schemas.microsoft.com/office/drawing/2014/main" id="{317AEC10-345F-46B8-B2A2-1C0F1908FA1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21" name="テキスト ボックス 320">
          <a:extLst>
            <a:ext uri="{FF2B5EF4-FFF2-40B4-BE49-F238E27FC236}">
              <a16:creationId xmlns:a16="http://schemas.microsoft.com/office/drawing/2014/main" id="{B685C547-C829-4879-B6D9-E7B1BBD13507}"/>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22" name="直線コネクタ 321">
          <a:extLst>
            <a:ext uri="{FF2B5EF4-FFF2-40B4-BE49-F238E27FC236}">
              <a16:creationId xmlns:a16="http://schemas.microsoft.com/office/drawing/2014/main" id="{978C1D91-D8A3-4B73-BCDF-1E2AD797EC9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23" name="テキスト ボックス 322">
          <a:extLst>
            <a:ext uri="{FF2B5EF4-FFF2-40B4-BE49-F238E27FC236}">
              <a16:creationId xmlns:a16="http://schemas.microsoft.com/office/drawing/2014/main" id="{5E0B0352-8FB9-47A2-9707-0CE9EED04F8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24" name="直線コネクタ 323">
          <a:extLst>
            <a:ext uri="{FF2B5EF4-FFF2-40B4-BE49-F238E27FC236}">
              <a16:creationId xmlns:a16="http://schemas.microsoft.com/office/drawing/2014/main" id="{7FC7EEC8-ED02-4B12-8701-CEA53D8F108D}"/>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25" name="テキスト ボックス 324">
          <a:extLst>
            <a:ext uri="{FF2B5EF4-FFF2-40B4-BE49-F238E27FC236}">
              <a16:creationId xmlns:a16="http://schemas.microsoft.com/office/drawing/2014/main" id="{B883361C-9741-422B-8DA5-46746AB4A70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26" name="直線コネクタ 325">
          <a:extLst>
            <a:ext uri="{FF2B5EF4-FFF2-40B4-BE49-F238E27FC236}">
              <a16:creationId xmlns:a16="http://schemas.microsoft.com/office/drawing/2014/main" id="{EC4AE615-367C-4199-A5F5-1BBEA28B038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27" name="テキスト ボックス 326">
          <a:extLst>
            <a:ext uri="{FF2B5EF4-FFF2-40B4-BE49-F238E27FC236}">
              <a16:creationId xmlns:a16="http://schemas.microsoft.com/office/drawing/2014/main" id="{8652F499-8340-4B5A-AA86-412EF0DCBF7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8" name="直線コネクタ 327">
          <a:extLst>
            <a:ext uri="{FF2B5EF4-FFF2-40B4-BE49-F238E27FC236}">
              <a16:creationId xmlns:a16="http://schemas.microsoft.com/office/drawing/2014/main" id="{07A2029B-2F19-4086-BE09-6355BCC125B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29" name="テキスト ボックス 328">
          <a:extLst>
            <a:ext uri="{FF2B5EF4-FFF2-40B4-BE49-F238E27FC236}">
              <a16:creationId xmlns:a16="http://schemas.microsoft.com/office/drawing/2014/main" id="{CFFF1343-9A57-41DB-A21B-76C9F1FE306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0" name="【学校施設】&#10;有形固定資産減価償却率グラフ枠">
          <a:extLst>
            <a:ext uri="{FF2B5EF4-FFF2-40B4-BE49-F238E27FC236}">
              <a16:creationId xmlns:a16="http://schemas.microsoft.com/office/drawing/2014/main" id="{57F0B89F-9A3E-4BE8-B32C-271FEE4B58E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102870</xdr:rowOff>
    </xdr:from>
    <xdr:to>
      <xdr:col>85</xdr:col>
      <xdr:colOff>126364</xdr:colOff>
      <xdr:row>62</xdr:row>
      <xdr:rowOff>160020</xdr:rowOff>
    </xdr:to>
    <xdr:cxnSp macro="">
      <xdr:nvCxnSpPr>
        <xdr:cNvPr id="331" name="直線コネクタ 330">
          <a:extLst>
            <a:ext uri="{FF2B5EF4-FFF2-40B4-BE49-F238E27FC236}">
              <a16:creationId xmlns:a16="http://schemas.microsoft.com/office/drawing/2014/main" id="{D89B46B9-7F50-41FE-A012-9EB962AA6BBD}"/>
            </a:ext>
          </a:extLst>
        </xdr:cNvPr>
        <xdr:cNvCxnSpPr/>
      </xdr:nvCxnSpPr>
      <xdr:spPr>
        <a:xfrm flipV="1">
          <a:off x="16318864" y="987552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332" name="【学校施設】&#10;有形固定資産減価償却率最小値テキスト">
          <a:extLst>
            <a:ext uri="{FF2B5EF4-FFF2-40B4-BE49-F238E27FC236}">
              <a16:creationId xmlns:a16="http://schemas.microsoft.com/office/drawing/2014/main" id="{B1B25783-3623-4666-A2A0-52B632F6572D}"/>
            </a:ext>
          </a:extLst>
        </xdr:cNvPr>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333" name="直線コネクタ 332">
          <a:extLst>
            <a:ext uri="{FF2B5EF4-FFF2-40B4-BE49-F238E27FC236}">
              <a16:creationId xmlns:a16="http://schemas.microsoft.com/office/drawing/2014/main" id="{4CE44BD4-4CE4-491E-96CA-3C6C95FF35B8}"/>
            </a:ext>
          </a:extLst>
        </xdr:cNvPr>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49547</xdr:rowOff>
    </xdr:from>
    <xdr:ext cx="405111" cy="259045"/>
    <xdr:sp macro="" textlink="">
      <xdr:nvSpPr>
        <xdr:cNvPr id="334" name="【学校施設】&#10;有形固定資産減価償却率最大値テキスト">
          <a:extLst>
            <a:ext uri="{FF2B5EF4-FFF2-40B4-BE49-F238E27FC236}">
              <a16:creationId xmlns:a16="http://schemas.microsoft.com/office/drawing/2014/main" id="{D337437E-8DEA-4CEE-B49E-6F9812E5582E}"/>
            </a:ext>
          </a:extLst>
        </xdr:cNvPr>
        <xdr:cNvSpPr txBox="1"/>
      </xdr:nvSpPr>
      <xdr:spPr>
        <a:xfrm>
          <a:off x="16357600" y="965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102870</xdr:rowOff>
    </xdr:from>
    <xdr:to>
      <xdr:col>86</xdr:col>
      <xdr:colOff>25400</xdr:colOff>
      <xdr:row>57</xdr:row>
      <xdr:rowOff>102870</xdr:rowOff>
    </xdr:to>
    <xdr:cxnSp macro="">
      <xdr:nvCxnSpPr>
        <xdr:cNvPr id="335" name="直線コネクタ 334">
          <a:extLst>
            <a:ext uri="{FF2B5EF4-FFF2-40B4-BE49-F238E27FC236}">
              <a16:creationId xmlns:a16="http://schemas.microsoft.com/office/drawing/2014/main" id="{D6C0E89F-2BD5-4144-9123-048B7F981D22}"/>
            </a:ext>
          </a:extLst>
        </xdr:cNvPr>
        <xdr:cNvCxnSpPr/>
      </xdr:nvCxnSpPr>
      <xdr:spPr>
        <a:xfrm>
          <a:off x="16230600" y="987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5351</xdr:rowOff>
    </xdr:from>
    <xdr:ext cx="405111" cy="259045"/>
    <xdr:sp macro="" textlink="">
      <xdr:nvSpPr>
        <xdr:cNvPr id="336" name="【学校施設】&#10;有形固定資産減価償却率平均値テキスト">
          <a:extLst>
            <a:ext uri="{FF2B5EF4-FFF2-40B4-BE49-F238E27FC236}">
              <a16:creationId xmlns:a16="http://schemas.microsoft.com/office/drawing/2014/main" id="{DF3CE36A-3651-4EE3-8B75-6F2E3929F849}"/>
            </a:ext>
          </a:extLst>
        </xdr:cNvPr>
        <xdr:cNvSpPr txBox="1"/>
      </xdr:nvSpPr>
      <xdr:spPr>
        <a:xfrm>
          <a:off x="16357600" y="1029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26924</xdr:rowOff>
    </xdr:from>
    <xdr:to>
      <xdr:col>85</xdr:col>
      <xdr:colOff>177800</xdr:colOff>
      <xdr:row>60</xdr:row>
      <xdr:rowOff>128524</xdr:rowOff>
    </xdr:to>
    <xdr:sp macro="" textlink="">
      <xdr:nvSpPr>
        <xdr:cNvPr id="337" name="フローチャート: 判断 336">
          <a:extLst>
            <a:ext uri="{FF2B5EF4-FFF2-40B4-BE49-F238E27FC236}">
              <a16:creationId xmlns:a16="http://schemas.microsoft.com/office/drawing/2014/main" id="{C52170AB-2181-4A1C-8F2C-9D46E350B0B7}"/>
            </a:ext>
          </a:extLst>
        </xdr:cNvPr>
        <xdr:cNvSpPr/>
      </xdr:nvSpPr>
      <xdr:spPr>
        <a:xfrm>
          <a:off x="162687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338" name="フローチャート: 判断 337">
          <a:extLst>
            <a:ext uri="{FF2B5EF4-FFF2-40B4-BE49-F238E27FC236}">
              <a16:creationId xmlns:a16="http://schemas.microsoft.com/office/drawing/2014/main" id="{7AC02480-1B80-4919-B125-968C86E93AAC}"/>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79502</xdr:rowOff>
    </xdr:from>
    <xdr:to>
      <xdr:col>76</xdr:col>
      <xdr:colOff>165100</xdr:colOff>
      <xdr:row>60</xdr:row>
      <xdr:rowOff>9652</xdr:rowOff>
    </xdr:to>
    <xdr:sp macro="" textlink="">
      <xdr:nvSpPr>
        <xdr:cNvPr id="339" name="フローチャート: 判断 338">
          <a:extLst>
            <a:ext uri="{FF2B5EF4-FFF2-40B4-BE49-F238E27FC236}">
              <a16:creationId xmlns:a16="http://schemas.microsoft.com/office/drawing/2014/main" id="{5B6A516B-B4A5-470A-BDE9-BDF23552E986}"/>
            </a:ext>
          </a:extLst>
        </xdr:cNvPr>
        <xdr:cNvSpPr/>
      </xdr:nvSpPr>
      <xdr:spPr>
        <a:xfrm>
          <a:off x="14541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159512</xdr:rowOff>
    </xdr:from>
    <xdr:to>
      <xdr:col>72</xdr:col>
      <xdr:colOff>38100</xdr:colOff>
      <xdr:row>59</xdr:row>
      <xdr:rowOff>89662</xdr:rowOff>
    </xdr:to>
    <xdr:sp macro="" textlink="">
      <xdr:nvSpPr>
        <xdr:cNvPr id="340" name="フローチャート: 判断 339">
          <a:extLst>
            <a:ext uri="{FF2B5EF4-FFF2-40B4-BE49-F238E27FC236}">
              <a16:creationId xmlns:a16="http://schemas.microsoft.com/office/drawing/2014/main" id="{9ED593C6-F5DB-44D5-8018-2B3C0DCB4C5C}"/>
            </a:ext>
          </a:extLst>
        </xdr:cNvPr>
        <xdr:cNvSpPr/>
      </xdr:nvSpPr>
      <xdr:spPr>
        <a:xfrm>
          <a:off x="13652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168656</xdr:rowOff>
    </xdr:from>
    <xdr:to>
      <xdr:col>67</xdr:col>
      <xdr:colOff>101600</xdr:colOff>
      <xdr:row>59</xdr:row>
      <xdr:rowOff>98806</xdr:rowOff>
    </xdr:to>
    <xdr:sp macro="" textlink="">
      <xdr:nvSpPr>
        <xdr:cNvPr id="341" name="フローチャート: 判断 340">
          <a:extLst>
            <a:ext uri="{FF2B5EF4-FFF2-40B4-BE49-F238E27FC236}">
              <a16:creationId xmlns:a16="http://schemas.microsoft.com/office/drawing/2014/main" id="{B92FDA47-DFEA-4A2A-B50A-0A5662D0B9C4}"/>
            </a:ext>
          </a:extLst>
        </xdr:cNvPr>
        <xdr:cNvSpPr/>
      </xdr:nvSpPr>
      <xdr:spPr>
        <a:xfrm>
          <a:off x="12763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EF40A872-90A8-4059-894D-053F9D55DB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8D9E51D0-D457-4D54-A04F-402AFF73B75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602AF105-F288-4943-A8DB-8E8888AD9E3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7AD145F7-A1BC-4130-806B-272E89EE956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5E810F24-C9AB-4094-9DDB-AC81D68D25E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52070</xdr:rowOff>
    </xdr:from>
    <xdr:to>
      <xdr:col>85</xdr:col>
      <xdr:colOff>177800</xdr:colOff>
      <xdr:row>57</xdr:row>
      <xdr:rowOff>153670</xdr:rowOff>
    </xdr:to>
    <xdr:sp macro="" textlink="">
      <xdr:nvSpPr>
        <xdr:cNvPr id="347" name="楕円 346">
          <a:extLst>
            <a:ext uri="{FF2B5EF4-FFF2-40B4-BE49-F238E27FC236}">
              <a16:creationId xmlns:a16="http://schemas.microsoft.com/office/drawing/2014/main" id="{0136CE2E-E6F0-4BDE-9E59-87872F8C1E2A}"/>
            </a:ext>
          </a:extLst>
        </xdr:cNvPr>
        <xdr:cNvSpPr/>
      </xdr:nvSpPr>
      <xdr:spPr>
        <a:xfrm>
          <a:off x="162687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5097</xdr:rowOff>
    </xdr:from>
    <xdr:ext cx="405111" cy="259045"/>
    <xdr:sp macro="" textlink="">
      <xdr:nvSpPr>
        <xdr:cNvPr id="348" name="【学校施設】&#10;有形固定資産減価償却率該当値テキスト">
          <a:extLst>
            <a:ext uri="{FF2B5EF4-FFF2-40B4-BE49-F238E27FC236}">
              <a16:creationId xmlns:a16="http://schemas.microsoft.com/office/drawing/2014/main" id="{D283B169-151E-49B9-AF2A-B3BCEC50EF4A}"/>
            </a:ext>
          </a:extLst>
        </xdr:cNvPr>
        <xdr:cNvSpPr txBox="1"/>
      </xdr:nvSpPr>
      <xdr:spPr>
        <a:xfrm>
          <a:off x="16357600" y="977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127508</xdr:rowOff>
    </xdr:from>
    <xdr:to>
      <xdr:col>81</xdr:col>
      <xdr:colOff>101600</xdr:colOff>
      <xdr:row>57</xdr:row>
      <xdr:rowOff>57658</xdr:rowOff>
    </xdr:to>
    <xdr:sp macro="" textlink="">
      <xdr:nvSpPr>
        <xdr:cNvPr id="349" name="楕円 348">
          <a:extLst>
            <a:ext uri="{FF2B5EF4-FFF2-40B4-BE49-F238E27FC236}">
              <a16:creationId xmlns:a16="http://schemas.microsoft.com/office/drawing/2014/main" id="{417E09EF-8E3B-4EB3-A76C-0D2D4A09BD37}"/>
            </a:ext>
          </a:extLst>
        </xdr:cNvPr>
        <xdr:cNvSpPr/>
      </xdr:nvSpPr>
      <xdr:spPr>
        <a:xfrm>
          <a:off x="15430500" y="9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6858</xdr:rowOff>
    </xdr:from>
    <xdr:to>
      <xdr:col>85</xdr:col>
      <xdr:colOff>127000</xdr:colOff>
      <xdr:row>57</xdr:row>
      <xdr:rowOff>102870</xdr:rowOff>
    </xdr:to>
    <xdr:cxnSp macro="">
      <xdr:nvCxnSpPr>
        <xdr:cNvPr id="350" name="直線コネクタ 349">
          <a:extLst>
            <a:ext uri="{FF2B5EF4-FFF2-40B4-BE49-F238E27FC236}">
              <a16:creationId xmlns:a16="http://schemas.microsoft.com/office/drawing/2014/main" id="{5ECEAF18-E577-4364-B744-1EE2046FD354}"/>
            </a:ext>
          </a:extLst>
        </xdr:cNvPr>
        <xdr:cNvCxnSpPr/>
      </xdr:nvCxnSpPr>
      <xdr:spPr>
        <a:xfrm>
          <a:off x="15481300" y="977950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31496</xdr:rowOff>
    </xdr:from>
    <xdr:to>
      <xdr:col>76</xdr:col>
      <xdr:colOff>165100</xdr:colOff>
      <xdr:row>56</xdr:row>
      <xdr:rowOff>133096</xdr:rowOff>
    </xdr:to>
    <xdr:sp macro="" textlink="">
      <xdr:nvSpPr>
        <xdr:cNvPr id="351" name="楕円 350">
          <a:extLst>
            <a:ext uri="{FF2B5EF4-FFF2-40B4-BE49-F238E27FC236}">
              <a16:creationId xmlns:a16="http://schemas.microsoft.com/office/drawing/2014/main" id="{454207C3-E98B-4276-B460-675C1C40E5C0}"/>
            </a:ext>
          </a:extLst>
        </xdr:cNvPr>
        <xdr:cNvSpPr/>
      </xdr:nvSpPr>
      <xdr:spPr>
        <a:xfrm>
          <a:off x="145415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82296</xdr:rowOff>
    </xdr:from>
    <xdr:to>
      <xdr:col>81</xdr:col>
      <xdr:colOff>50800</xdr:colOff>
      <xdr:row>57</xdr:row>
      <xdr:rowOff>6858</xdr:rowOff>
    </xdr:to>
    <xdr:cxnSp macro="">
      <xdr:nvCxnSpPr>
        <xdr:cNvPr id="352" name="直線コネクタ 351">
          <a:extLst>
            <a:ext uri="{FF2B5EF4-FFF2-40B4-BE49-F238E27FC236}">
              <a16:creationId xmlns:a16="http://schemas.microsoft.com/office/drawing/2014/main" id="{F3FBFD89-15B5-4417-B6EC-4DA27764872C}"/>
            </a:ext>
          </a:extLst>
        </xdr:cNvPr>
        <xdr:cNvCxnSpPr/>
      </xdr:nvCxnSpPr>
      <xdr:spPr>
        <a:xfrm>
          <a:off x="14592300" y="96834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125222</xdr:rowOff>
    </xdr:from>
    <xdr:to>
      <xdr:col>72</xdr:col>
      <xdr:colOff>38100</xdr:colOff>
      <xdr:row>56</xdr:row>
      <xdr:rowOff>55372</xdr:rowOff>
    </xdr:to>
    <xdr:sp macro="" textlink="">
      <xdr:nvSpPr>
        <xdr:cNvPr id="353" name="楕円 352">
          <a:extLst>
            <a:ext uri="{FF2B5EF4-FFF2-40B4-BE49-F238E27FC236}">
              <a16:creationId xmlns:a16="http://schemas.microsoft.com/office/drawing/2014/main" id="{50B7478A-1EDF-4CB0-B4FF-DF523919AD4B}"/>
            </a:ext>
          </a:extLst>
        </xdr:cNvPr>
        <xdr:cNvSpPr/>
      </xdr:nvSpPr>
      <xdr:spPr>
        <a:xfrm>
          <a:off x="13652500" y="95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4572</xdr:rowOff>
    </xdr:from>
    <xdr:to>
      <xdr:col>76</xdr:col>
      <xdr:colOff>114300</xdr:colOff>
      <xdr:row>56</xdr:row>
      <xdr:rowOff>82296</xdr:rowOff>
    </xdr:to>
    <xdr:cxnSp macro="">
      <xdr:nvCxnSpPr>
        <xdr:cNvPr id="354" name="直線コネクタ 353">
          <a:extLst>
            <a:ext uri="{FF2B5EF4-FFF2-40B4-BE49-F238E27FC236}">
              <a16:creationId xmlns:a16="http://schemas.microsoft.com/office/drawing/2014/main" id="{CD0FF15F-0F5C-49B9-A78D-F67C41D789D9}"/>
            </a:ext>
          </a:extLst>
        </xdr:cNvPr>
        <xdr:cNvCxnSpPr/>
      </xdr:nvCxnSpPr>
      <xdr:spPr>
        <a:xfrm>
          <a:off x="13703300" y="96057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74930</xdr:rowOff>
    </xdr:from>
    <xdr:to>
      <xdr:col>67</xdr:col>
      <xdr:colOff>101600</xdr:colOff>
      <xdr:row>56</xdr:row>
      <xdr:rowOff>5080</xdr:rowOff>
    </xdr:to>
    <xdr:sp macro="" textlink="">
      <xdr:nvSpPr>
        <xdr:cNvPr id="355" name="楕円 354">
          <a:extLst>
            <a:ext uri="{FF2B5EF4-FFF2-40B4-BE49-F238E27FC236}">
              <a16:creationId xmlns:a16="http://schemas.microsoft.com/office/drawing/2014/main" id="{842E2BEC-C547-4872-923E-A40E72805112}"/>
            </a:ext>
          </a:extLst>
        </xdr:cNvPr>
        <xdr:cNvSpPr/>
      </xdr:nvSpPr>
      <xdr:spPr>
        <a:xfrm>
          <a:off x="12763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125730</xdr:rowOff>
    </xdr:from>
    <xdr:to>
      <xdr:col>71</xdr:col>
      <xdr:colOff>177800</xdr:colOff>
      <xdr:row>56</xdr:row>
      <xdr:rowOff>4572</xdr:rowOff>
    </xdr:to>
    <xdr:cxnSp macro="">
      <xdr:nvCxnSpPr>
        <xdr:cNvPr id="356" name="直線コネクタ 355">
          <a:extLst>
            <a:ext uri="{FF2B5EF4-FFF2-40B4-BE49-F238E27FC236}">
              <a16:creationId xmlns:a16="http://schemas.microsoft.com/office/drawing/2014/main" id="{17E5E7A6-7362-4097-BBD1-3EF578AAFBCB}"/>
            </a:ext>
          </a:extLst>
        </xdr:cNvPr>
        <xdr:cNvCxnSpPr/>
      </xdr:nvCxnSpPr>
      <xdr:spPr>
        <a:xfrm>
          <a:off x="12814300" y="95554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357" name="n_1aveValue【学校施設】&#10;有形固定資産減価償却率">
          <a:extLst>
            <a:ext uri="{FF2B5EF4-FFF2-40B4-BE49-F238E27FC236}">
              <a16:creationId xmlns:a16="http://schemas.microsoft.com/office/drawing/2014/main" id="{61E59FC6-5B24-4FFA-87B0-A07CBEA309A2}"/>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779</xdr:rowOff>
    </xdr:from>
    <xdr:ext cx="405111" cy="259045"/>
    <xdr:sp macro="" textlink="">
      <xdr:nvSpPr>
        <xdr:cNvPr id="358" name="n_2aveValue【学校施設】&#10;有形固定資産減価償却率">
          <a:extLst>
            <a:ext uri="{FF2B5EF4-FFF2-40B4-BE49-F238E27FC236}">
              <a16:creationId xmlns:a16="http://schemas.microsoft.com/office/drawing/2014/main" id="{076ECB73-F101-4ABF-ACA8-0EE3A339831C}"/>
            </a:ext>
          </a:extLst>
        </xdr:cNvPr>
        <xdr:cNvSpPr txBox="1"/>
      </xdr:nvSpPr>
      <xdr:spPr>
        <a:xfrm>
          <a:off x="14389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80789</xdr:rowOff>
    </xdr:from>
    <xdr:ext cx="405111" cy="259045"/>
    <xdr:sp macro="" textlink="">
      <xdr:nvSpPr>
        <xdr:cNvPr id="359" name="n_3aveValue【学校施設】&#10;有形固定資産減価償却率">
          <a:extLst>
            <a:ext uri="{FF2B5EF4-FFF2-40B4-BE49-F238E27FC236}">
              <a16:creationId xmlns:a16="http://schemas.microsoft.com/office/drawing/2014/main" id="{447F12A3-DBFB-4ADC-8A29-C82704B0D1DB}"/>
            </a:ext>
          </a:extLst>
        </xdr:cNvPr>
        <xdr:cNvSpPr txBox="1"/>
      </xdr:nvSpPr>
      <xdr:spPr>
        <a:xfrm>
          <a:off x="13500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89933</xdr:rowOff>
    </xdr:from>
    <xdr:ext cx="405111" cy="259045"/>
    <xdr:sp macro="" textlink="">
      <xdr:nvSpPr>
        <xdr:cNvPr id="360" name="n_4aveValue【学校施設】&#10;有形固定資産減価償却率">
          <a:extLst>
            <a:ext uri="{FF2B5EF4-FFF2-40B4-BE49-F238E27FC236}">
              <a16:creationId xmlns:a16="http://schemas.microsoft.com/office/drawing/2014/main" id="{850B0059-3697-435A-8421-79893B225AC8}"/>
            </a:ext>
          </a:extLst>
        </xdr:cNvPr>
        <xdr:cNvSpPr txBox="1"/>
      </xdr:nvSpPr>
      <xdr:spPr>
        <a:xfrm>
          <a:off x="12611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74185</xdr:rowOff>
    </xdr:from>
    <xdr:ext cx="405111" cy="259045"/>
    <xdr:sp macro="" textlink="">
      <xdr:nvSpPr>
        <xdr:cNvPr id="361" name="n_1mainValue【学校施設】&#10;有形固定資産減価償却率">
          <a:extLst>
            <a:ext uri="{FF2B5EF4-FFF2-40B4-BE49-F238E27FC236}">
              <a16:creationId xmlns:a16="http://schemas.microsoft.com/office/drawing/2014/main" id="{82160651-478F-4646-83DC-27F6D166005E}"/>
            </a:ext>
          </a:extLst>
        </xdr:cNvPr>
        <xdr:cNvSpPr txBox="1"/>
      </xdr:nvSpPr>
      <xdr:spPr>
        <a:xfrm>
          <a:off x="15266044" y="950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149623</xdr:rowOff>
    </xdr:from>
    <xdr:ext cx="405111" cy="259045"/>
    <xdr:sp macro="" textlink="">
      <xdr:nvSpPr>
        <xdr:cNvPr id="362" name="n_2mainValue【学校施設】&#10;有形固定資産減価償却率">
          <a:extLst>
            <a:ext uri="{FF2B5EF4-FFF2-40B4-BE49-F238E27FC236}">
              <a16:creationId xmlns:a16="http://schemas.microsoft.com/office/drawing/2014/main" id="{1DE32CC8-B840-4338-9E06-6B9D001598E2}"/>
            </a:ext>
          </a:extLst>
        </xdr:cNvPr>
        <xdr:cNvSpPr txBox="1"/>
      </xdr:nvSpPr>
      <xdr:spPr>
        <a:xfrm>
          <a:off x="14389744" y="940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71899</xdr:rowOff>
    </xdr:from>
    <xdr:ext cx="405111" cy="259045"/>
    <xdr:sp macro="" textlink="">
      <xdr:nvSpPr>
        <xdr:cNvPr id="363" name="n_3mainValue【学校施設】&#10;有形固定資産減価償却率">
          <a:extLst>
            <a:ext uri="{FF2B5EF4-FFF2-40B4-BE49-F238E27FC236}">
              <a16:creationId xmlns:a16="http://schemas.microsoft.com/office/drawing/2014/main" id="{741F1C7E-2A98-4560-B22C-A0D3B7B1056C}"/>
            </a:ext>
          </a:extLst>
        </xdr:cNvPr>
        <xdr:cNvSpPr txBox="1"/>
      </xdr:nvSpPr>
      <xdr:spPr>
        <a:xfrm>
          <a:off x="13500744" y="933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21607</xdr:rowOff>
    </xdr:from>
    <xdr:ext cx="405111" cy="259045"/>
    <xdr:sp macro="" textlink="">
      <xdr:nvSpPr>
        <xdr:cNvPr id="364" name="n_4mainValue【学校施設】&#10;有形固定資産減価償却率">
          <a:extLst>
            <a:ext uri="{FF2B5EF4-FFF2-40B4-BE49-F238E27FC236}">
              <a16:creationId xmlns:a16="http://schemas.microsoft.com/office/drawing/2014/main" id="{6255C65E-F5E9-4155-BB16-7F322D0E0A9A}"/>
            </a:ext>
          </a:extLst>
        </xdr:cNvPr>
        <xdr:cNvSpPr txBox="1"/>
      </xdr:nvSpPr>
      <xdr:spPr>
        <a:xfrm>
          <a:off x="12611744"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5" name="正方形/長方形 364">
          <a:extLst>
            <a:ext uri="{FF2B5EF4-FFF2-40B4-BE49-F238E27FC236}">
              <a16:creationId xmlns:a16="http://schemas.microsoft.com/office/drawing/2014/main" id="{36A4FED6-C5B4-4263-999C-189F15CC59A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6" name="正方形/長方形 365">
          <a:extLst>
            <a:ext uri="{FF2B5EF4-FFF2-40B4-BE49-F238E27FC236}">
              <a16:creationId xmlns:a16="http://schemas.microsoft.com/office/drawing/2014/main" id="{0CA6CE16-7FB5-4329-94DD-7CDAADE677B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7" name="正方形/長方形 366">
          <a:extLst>
            <a:ext uri="{FF2B5EF4-FFF2-40B4-BE49-F238E27FC236}">
              <a16:creationId xmlns:a16="http://schemas.microsoft.com/office/drawing/2014/main" id="{BA1134D0-C521-4E1E-840E-83574A2DC65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8" name="正方形/長方形 367">
          <a:extLst>
            <a:ext uri="{FF2B5EF4-FFF2-40B4-BE49-F238E27FC236}">
              <a16:creationId xmlns:a16="http://schemas.microsoft.com/office/drawing/2014/main" id="{CEEFB591-6553-4435-892D-612B75BEE3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9" name="正方形/長方形 368">
          <a:extLst>
            <a:ext uri="{FF2B5EF4-FFF2-40B4-BE49-F238E27FC236}">
              <a16:creationId xmlns:a16="http://schemas.microsoft.com/office/drawing/2014/main" id="{C177F709-CD76-4BC7-BD57-64A66394836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0" name="正方形/長方形 369">
          <a:extLst>
            <a:ext uri="{FF2B5EF4-FFF2-40B4-BE49-F238E27FC236}">
              <a16:creationId xmlns:a16="http://schemas.microsoft.com/office/drawing/2014/main" id="{20526CAB-FFD3-4654-AECA-73A1336B306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1" name="正方形/長方形 370">
          <a:extLst>
            <a:ext uri="{FF2B5EF4-FFF2-40B4-BE49-F238E27FC236}">
              <a16:creationId xmlns:a16="http://schemas.microsoft.com/office/drawing/2014/main" id="{785CF718-8D30-4688-9C16-E9B1705064E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2" name="正方形/長方形 371">
          <a:extLst>
            <a:ext uri="{FF2B5EF4-FFF2-40B4-BE49-F238E27FC236}">
              <a16:creationId xmlns:a16="http://schemas.microsoft.com/office/drawing/2014/main" id="{0755F5F1-97DF-4461-BE6C-C80344D8439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3" name="テキスト ボックス 372">
          <a:extLst>
            <a:ext uri="{FF2B5EF4-FFF2-40B4-BE49-F238E27FC236}">
              <a16:creationId xmlns:a16="http://schemas.microsoft.com/office/drawing/2014/main" id="{6AC4AD5C-5121-4315-A715-DD2DAD3A72C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4" name="直線コネクタ 373">
          <a:extLst>
            <a:ext uri="{FF2B5EF4-FFF2-40B4-BE49-F238E27FC236}">
              <a16:creationId xmlns:a16="http://schemas.microsoft.com/office/drawing/2014/main" id="{73DB8011-9092-4544-9A64-5583F5D1342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75" name="テキスト ボックス 374">
          <a:extLst>
            <a:ext uri="{FF2B5EF4-FFF2-40B4-BE49-F238E27FC236}">
              <a16:creationId xmlns:a16="http://schemas.microsoft.com/office/drawing/2014/main" id="{57F4E520-E0B0-4ADA-BAE6-A39E3A96D61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376" name="直線コネクタ 375">
          <a:extLst>
            <a:ext uri="{FF2B5EF4-FFF2-40B4-BE49-F238E27FC236}">
              <a16:creationId xmlns:a16="http://schemas.microsoft.com/office/drawing/2014/main" id="{E234D97E-B456-46D2-87D4-F09F9460113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7" name="テキスト ボックス 376">
          <a:extLst>
            <a:ext uri="{FF2B5EF4-FFF2-40B4-BE49-F238E27FC236}">
              <a16:creationId xmlns:a16="http://schemas.microsoft.com/office/drawing/2014/main" id="{CB95A130-A4D6-4CC8-981F-9882560DDB7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8" name="直線コネクタ 377">
          <a:extLst>
            <a:ext uri="{FF2B5EF4-FFF2-40B4-BE49-F238E27FC236}">
              <a16:creationId xmlns:a16="http://schemas.microsoft.com/office/drawing/2014/main" id="{D1414F00-672B-4D26-A415-C3E4A58F776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9" name="テキスト ボックス 378">
          <a:extLst>
            <a:ext uri="{FF2B5EF4-FFF2-40B4-BE49-F238E27FC236}">
              <a16:creationId xmlns:a16="http://schemas.microsoft.com/office/drawing/2014/main" id="{23169CEB-C0B1-4496-A098-01BD198DC4A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0" name="直線コネクタ 379">
          <a:extLst>
            <a:ext uri="{FF2B5EF4-FFF2-40B4-BE49-F238E27FC236}">
              <a16:creationId xmlns:a16="http://schemas.microsoft.com/office/drawing/2014/main" id="{7CF9CE9D-A1AC-492D-BA73-67B7E9B8FD4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1" name="テキスト ボックス 380">
          <a:extLst>
            <a:ext uri="{FF2B5EF4-FFF2-40B4-BE49-F238E27FC236}">
              <a16:creationId xmlns:a16="http://schemas.microsoft.com/office/drawing/2014/main" id="{9E03EB76-D9AC-4A37-85D7-5F6959E84A3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2" name="直線コネクタ 381">
          <a:extLst>
            <a:ext uri="{FF2B5EF4-FFF2-40B4-BE49-F238E27FC236}">
              <a16:creationId xmlns:a16="http://schemas.microsoft.com/office/drawing/2014/main" id="{35C5FC69-4134-4F41-9C8D-FCF81A14325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3" name="テキスト ボックス 382">
          <a:extLst>
            <a:ext uri="{FF2B5EF4-FFF2-40B4-BE49-F238E27FC236}">
              <a16:creationId xmlns:a16="http://schemas.microsoft.com/office/drawing/2014/main" id="{52F0E68E-8080-431D-BF67-4DB855B22D5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4" name="直線コネクタ 383">
          <a:extLst>
            <a:ext uri="{FF2B5EF4-FFF2-40B4-BE49-F238E27FC236}">
              <a16:creationId xmlns:a16="http://schemas.microsoft.com/office/drawing/2014/main" id="{C871D995-FD70-4BCE-81AF-387496C8E2D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5" name="テキスト ボックス 384">
          <a:extLst>
            <a:ext uri="{FF2B5EF4-FFF2-40B4-BE49-F238E27FC236}">
              <a16:creationId xmlns:a16="http://schemas.microsoft.com/office/drawing/2014/main" id="{44003E0D-0387-46A2-BDA8-7DE2608BD73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6" name="直線コネクタ 385">
          <a:extLst>
            <a:ext uri="{FF2B5EF4-FFF2-40B4-BE49-F238E27FC236}">
              <a16:creationId xmlns:a16="http://schemas.microsoft.com/office/drawing/2014/main" id="{CAB7386B-B6C7-4E8A-8156-7B39EACFAAC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7" name="テキスト ボックス 386">
          <a:extLst>
            <a:ext uri="{FF2B5EF4-FFF2-40B4-BE49-F238E27FC236}">
              <a16:creationId xmlns:a16="http://schemas.microsoft.com/office/drawing/2014/main" id="{4AA7484C-946C-4A3B-A46F-F6AA96390B3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8" name="【学校施設】&#10;一人当たり面積グラフ枠">
          <a:extLst>
            <a:ext uri="{FF2B5EF4-FFF2-40B4-BE49-F238E27FC236}">
              <a16:creationId xmlns:a16="http://schemas.microsoft.com/office/drawing/2014/main" id="{C747E9F6-C68F-405C-B3A6-3F8B5F1B2DF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62</xdr:row>
      <xdr:rowOff>144780</xdr:rowOff>
    </xdr:to>
    <xdr:cxnSp macro="">
      <xdr:nvCxnSpPr>
        <xdr:cNvPr id="389" name="直線コネクタ 388">
          <a:extLst>
            <a:ext uri="{FF2B5EF4-FFF2-40B4-BE49-F238E27FC236}">
              <a16:creationId xmlns:a16="http://schemas.microsoft.com/office/drawing/2014/main" id="{2C423336-030F-4950-B103-34CC48624E41}"/>
            </a:ext>
          </a:extLst>
        </xdr:cNvPr>
        <xdr:cNvCxnSpPr/>
      </xdr:nvCxnSpPr>
      <xdr:spPr>
        <a:xfrm flipV="1">
          <a:off x="22160864" y="96164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148607</xdr:rowOff>
    </xdr:from>
    <xdr:ext cx="469744" cy="259045"/>
    <xdr:sp macro="" textlink="">
      <xdr:nvSpPr>
        <xdr:cNvPr id="390" name="【学校施設】&#10;一人当たり面積最小値テキスト">
          <a:extLst>
            <a:ext uri="{FF2B5EF4-FFF2-40B4-BE49-F238E27FC236}">
              <a16:creationId xmlns:a16="http://schemas.microsoft.com/office/drawing/2014/main" id="{2551F299-114A-4763-97A2-F78944E5D642}"/>
            </a:ext>
          </a:extLst>
        </xdr:cNvPr>
        <xdr:cNvSpPr txBox="1"/>
      </xdr:nvSpPr>
      <xdr:spPr>
        <a:xfrm>
          <a:off x="22199600"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144780</xdr:rowOff>
    </xdr:from>
    <xdr:to>
      <xdr:col>116</xdr:col>
      <xdr:colOff>152400</xdr:colOff>
      <xdr:row>62</xdr:row>
      <xdr:rowOff>144780</xdr:rowOff>
    </xdr:to>
    <xdr:cxnSp macro="">
      <xdr:nvCxnSpPr>
        <xdr:cNvPr id="391" name="直線コネクタ 390">
          <a:extLst>
            <a:ext uri="{FF2B5EF4-FFF2-40B4-BE49-F238E27FC236}">
              <a16:creationId xmlns:a16="http://schemas.microsoft.com/office/drawing/2014/main" id="{8BE747D8-A972-4ABA-A9C6-1C0E0851A9C6}"/>
            </a:ext>
          </a:extLst>
        </xdr:cNvPr>
        <xdr:cNvCxnSpPr/>
      </xdr:nvCxnSpPr>
      <xdr:spPr>
        <a:xfrm>
          <a:off x="22072600" y="1077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392" name="【学校施設】&#10;一人当たり面積最大値テキスト">
          <a:extLst>
            <a:ext uri="{FF2B5EF4-FFF2-40B4-BE49-F238E27FC236}">
              <a16:creationId xmlns:a16="http://schemas.microsoft.com/office/drawing/2014/main" id="{367DD69E-4A70-48B7-A7F6-6762E601015A}"/>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393" name="直線コネクタ 392">
          <a:extLst>
            <a:ext uri="{FF2B5EF4-FFF2-40B4-BE49-F238E27FC236}">
              <a16:creationId xmlns:a16="http://schemas.microsoft.com/office/drawing/2014/main" id="{CE869C47-D931-4917-83DC-C8478EE9076F}"/>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148607</xdr:rowOff>
    </xdr:from>
    <xdr:ext cx="469744" cy="259045"/>
    <xdr:sp macro="" textlink="">
      <xdr:nvSpPr>
        <xdr:cNvPr id="394" name="【学校施設】&#10;一人当たり面積平均値テキスト">
          <a:extLst>
            <a:ext uri="{FF2B5EF4-FFF2-40B4-BE49-F238E27FC236}">
              <a16:creationId xmlns:a16="http://schemas.microsoft.com/office/drawing/2014/main" id="{9737F026-CF7D-48A5-94BC-111997E850B3}"/>
            </a:ext>
          </a:extLst>
        </xdr:cNvPr>
        <xdr:cNvSpPr txBox="1"/>
      </xdr:nvSpPr>
      <xdr:spPr>
        <a:xfrm>
          <a:off x="22199600" y="9749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125730</xdr:rowOff>
    </xdr:from>
    <xdr:to>
      <xdr:col>116</xdr:col>
      <xdr:colOff>114300</xdr:colOff>
      <xdr:row>58</xdr:row>
      <xdr:rowOff>55880</xdr:rowOff>
    </xdr:to>
    <xdr:sp macro="" textlink="">
      <xdr:nvSpPr>
        <xdr:cNvPr id="395" name="フローチャート: 判断 394">
          <a:extLst>
            <a:ext uri="{FF2B5EF4-FFF2-40B4-BE49-F238E27FC236}">
              <a16:creationId xmlns:a16="http://schemas.microsoft.com/office/drawing/2014/main" id="{3944DDC4-01F9-403D-923D-495905E55394}"/>
            </a:ext>
          </a:extLst>
        </xdr:cNvPr>
        <xdr:cNvSpPr/>
      </xdr:nvSpPr>
      <xdr:spPr>
        <a:xfrm>
          <a:off x="22110700" y="98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57</xdr:row>
      <xdr:rowOff>105410</xdr:rowOff>
    </xdr:from>
    <xdr:to>
      <xdr:col>112</xdr:col>
      <xdr:colOff>38100</xdr:colOff>
      <xdr:row>58</xdr:row>
      <xdr:rowOff>35560</xdr:rowOff>
    </xdr:to>
    <xdr:sp macro="" textlink="">
      <xdr:nvSpPr>
        <xdr:cNvPr id="396" name="フローチャート: 判断 395">
          <a:extLst>
            <a:ext uri="{FF2B5EF4-FFF2-40B4-BE49-F238E27FC236}">
              <a16:creationId xmlns:a16="http://schemas.microsoft.com/office/drawing/2014/main" id="{94D930A8-14FB-4905-B04B-7C86989222DC}"/>
            </a:ext>
          </a:extLst>
        </xdr:cNvPr>
        <xdr:cNvSpPr/>
      </xdr:nvSpPr>
      <xdr:spPr>
        <a:xfrm>
          <a:off x="21272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57</xdr:row>
      <xdr:rowOff>143510</xdr:rowOff>
    </xdr:from>
    <xdr:to>
      <xdr:col>107</xdr:col>
      <xdr:colOff>101600</xdr:colOff>
      <xdr:row>58</xdr:row>
      <xdr:rowOff>73660</xdr:rowOff>
    </xdr:to>
    <xdr:sp macro="" textlink="">
      <xdr:nvSpPr>
        <xdr:cNvPr id="397" name="フローチャート: 判断 396">
          <a:extLst>
            <a:ext uri="{FF2B5EF4-FFF2-40B4-BE49-F238E27FC236}">
              <a16:creationId xmlns:a16="http://schemas.microsoft.com/office/drawing/2014/main" id="{C223F1D5-7361-4101-9858-C93F26313845}"/>
            </a:ext>
          </a:extLst>
        </xdr:cNvPr>
        <xdr:cNvSpPr/>
      </xdr:nvSpPr>
      <xdr:spPr>
        <a:xfrm>
          <a:off x="20383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45720</xdr:rowOff>
    </xdr:from>
    <xdr:to>
      <xdr:col>102</xdr:col>
      <xdr:colOff>165100</xdr:colOff>
      <xdr:row>58</xdr:row>
      <xdr:rowOff>147320</xdr:rowOff>
    </xdr:to>
    <xdr:sp macro="" textlink="">
      <xdr:nvSpPr>
        <xdr:cNvPr id="398" name="フローチャート: 判断 397">
          <a:extLst>
            <a:ext uri="{FF2B5EF4-FFF2-40B4-BE49-F238E27FC236}">
              <a16:creationId xmlns:a16="http://schemas.microsoft.com/office/drawing/2014/main" id="{1853A48D-212A-401F-8E3D-B4384EC75931}"/>
            </a:ext>
          </a:extLst>
        </xdr:cNvPr>
        <xdr:cNvSpPr/>
      </xdr:nvSpPr>
      <xdr:spPr>
        <a:xfrm>
          <a:off x="194945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55</xdr:row>
      <xdr:rowOff>48260</xdr:rowOff>
    </xdr:from>
    <xdr:to>
      <xdr:col>98</xdr:col>
      <xdr:colOff>38100</xdr:colOff>
      <xdr:row>55</xdr:row>
      <xdr:rowOff>149860</xdr:rowOff>
    </xdr:to>
    <xdr:sp macro="" textlink="">
      <xdr:nvSpPr>
        <xdr:cNvPr id="399" name="フローチャート: 判断 398">
          <a:extLst>
            <a:ext uri="{FF2B5EF4-FFF2-40B4-BE49-F238E27FC236}">
              <a16:creationId xmlns:a16="http://schemas.microsoft.com/office/drawing/2014/main" id="{2D15312E-203A-4B01-BAF7-6819C891BEB1}"/>
            </a:ext>
          </a:extLst>
        </xdr:cNvPr>
        <xdr:cNvSpPr/>
      </xdr:nvSpPr>
      <xdr:spPr>
        <a:xfrm>
          <a:off x="18605500" y="947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FBCB7B94-F408-4FD4-BA8C-2A9236EADCF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1B4BCFBC-A6F2-423E-99DA-200B23A201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27F80DA2-3FAC-4BF8-9C9D-E0CFF89E23F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CE685799-200E-45AB-B955-F1B59EC21B1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ADE11540-0825-4CED-8641-F4B535B96C9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93980</xdr:rowOff>
    </xdr:from>
    <xdr:to>
      <xdr:col>116</xdr:col>
      <xdr:colOff>114300</xdr:colOff>
      <xdr:row>63</xdr:row>
      <xdr:rowOff>24130</xdr:rowOff>
    </xdr:to>
    <xdr:sp macro="" textlink="">
      <xdr:nvSpPr>
        <xdr:cNvPr id="405" name="楕円 404">
          <a:extLst>
            <a:ext uri="{FF2B5EF4-FFF2-40B4-BE49-F238E27FC236}">
              <a16:creationId xmlns:a16="http://schemas.microsoft.com/office/drawing/2014/main" id="{20C4DE91-1874-43D5-9D0C-862EA9A30A07}"/>
            </a:ext>
          </a:extLst>
        </xdr:cNvPr>
        <xdr:cNvSpPr/>
      </xdr:nvSpPr>
      <xdr:spPr>
        <a:xfrm>
          <a:off x="221107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8907</xdr:rowOff>
    </xdr:from>
    <xdr:ext cx="469744" cy="259045"/>
    <xdr:sp macro="" textlink="">
      <xdr:nvSpPr>
        <xdr:cNvPr id="406" name="【学校施設】&#10;一人当たり面積該当値テキスト">
          <a:extLst>
            <a:ext uri="{FF2B5EF4-FFF2-40B4-BE49-F238E27FC236}">
              <a16:creationId xmlns:a16="http://schemas.microsoft.com/office/drawing/2014/main" id="{8BC37250-0C88-44DC-BF02-DCC89E471637}"/>
            </a:ext>
          </a:extLst>
        </xdr:cNvPr>
        <xdr:cNvSpPr txBox="1"/>
      </xdr:nvSpPr>
      <xdr:spPr>
        <a:xfrm>
          <a:off x="22199600" y="1063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107950</xdr:rowOff>
    </xdr:from>
    <xdr:to>
      <xdr:col>112</xdr:col>
      <xdr:colOff>38100</xdr:colOff>
      <xdr:row>63</xdr:row>
      <xdr:rowOff>38100</xdr:rowOff>
    </xdr:to>
    <xdr:sp macro="" textlink="">
      <xdr:nvSpPr>
        <xdr:cNvPr id="407" name="楕円 406">
          <a:extLst>
            <a:ext uri="{FF2B5EF4-FFF2-40B4-BE49-F238E27FC236}">
              <a16:creationId xmlns:a16="http://schemas.microsoft.com/office/drawing/2014/main" id="{A499B3DF-E31E-438E-8246-98FE7F4A5A2B}"/>
            </a:ext>
          </a:extLst>
        </xdr:cNvPr>
        <xdr:cNvSpPr/>
      </xdr:nvSpPr>
      <xdr:spPr>
        <a:xfrm>
          <a:off x="21272500" y="107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144780</xdr:rowOff>
    </xdr:from>
    <xdr:to>
      <xdr:col>116</xdr:col>
      <xdr:colOff>63500</xdr:colOff>
      <xdr:row>62</xdr:row>
      <xdr:rowOff>158750</xdr:rowOff>
    </xdr:to>
    <xdr:cxnSp macro="">
      <xdr:nvCxnSpPr>
        <xdr:cNvPr id="408" name="直線コネクタ 407">
          <a:extLst>
            <a:ext uri="{FF2B5EF4-FFF2-40B4-BE49-F238E27FC236}">
              <a16:creationId xmlns:a16="http://schemas.microsoft.com/office/drawing/2014/main" id="{3713F621-7313-427B-958E-A13B3648527E}"/>
            </a:ext>
          </a:extLst>
        </xdr:cNvPr>
        <xdr:cNvCxnSpPr/>
      </xdr:nvCxnSpPr>
      <xdr:spPr>
        <a:xfrm flipV="1">
          <a:off x="21323300" y="1077468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114300</xdr:rowOff>
    </xdr:from>
    <xdr:to>
      <xdr:col>107</xdr:col>
      <xdr:colOff>101600</xdr:colOff>
      <xdr:row>63</xdr:row>
      <xdr:rowOff>44450</xdr:rowOff>
    </xdr:to>
    <xdr:sp macro="" textlink="">
      <xdr:nvSpPr>
        <xdr:cNvPr id="409" name="楕円 408">
          <a:extLst>
            <a:ext uri="{FF2B5EF4-FFF2-40B4-BE49-F238E27FC236}">
              <a16:creationId xmlns:a16="http://schemas.microsoft.com/office/drawing/2014/main" id="{290C8908-2C60-4A5D-A806-F6DAB6E37A76}"/>
            </a:ext>
          </a:extLst>
        </xdr:cNvPr>
        <xdr:cNvSpPr/>
      </xdr:nvSpPr>
      <xdr:spPr>
        <a:xfrm>
          <a:off x="203835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158750</xdr:rowOff>
    </xdr:from>
    <xdr:to>
      <xdr:col>111</xdr:col>
      <xdr:colOff>177800</xdr:colOff>
      <xdr:row>62</xdr:row>
      <xdr:rowOff>165100</xdr:rowOff>
    </xdr:to>
    <xdr:cxnSp macro="">
      <xdr:nvCxnSpPr>
        <xdr:cNvPr id="410" name="直線コネクタ 409">
          <a:extLst>
            <a:ext uri="{FF2B5EF4-FFF2-40B4-BE49-F238E27FC236}">
              <a16:creationId xmlns:a16="http://schemas.microsoft.com/office/drawing/2014/main" id="{B790D644-3B4B-4833-9483-B770AF5C9548}"/>
            </a:ext>
          </a:extLst>
        </xdr:cNvPr>
        <xdr:cNvCxnSpPr/>
      </xdr:nvCxnSpPr>
      <xdr:spPr>
        <a:xfrm flipV="1">
          <a:off x="20434300" y="107886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160020</xdr:rowOff>
    </xdr:from>
    <xdr:to>
      <xdr:col>102</xdr:col>
      <xdr:colOff>165100</xdr:colOff>
      <xdr:row>63</xdr:row>
      <xdr:rowOff>90170</xdr:rowOff>
    </xdr:to>
    <xdr:sp macro="" textlink="">
      <xdr:nvSpPr>
        <xdr:cNvPr id="411" name="楕円 410">
          <a:extLst>
            <a:ext uri="{FF2B5EF4-FFF2-40B4-BE49-F238E27FC236}">
              <a16:creationId xmlns:a16="http://schemas.microsoft.com/office/drawing/2014/main" id="{AD9ED87C-9657-472F-9026-9FE148E23E18}"/>
            </a:ext>
          </a:extLst>
        </xdr:cNvPr>
        <xdr:cNvSpPr/>
      </xdr:nvSpPr>
      <xdr:spPr>
        <a:xfrm>
          <a:off x="194945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165100</xdr:rowOff>
    </xdr:from>
    <xdr:to>
      <xdr:col>107</xdr:col>
      <xdr:colOff>50800</xdr:colOff>
      <xdr:row>63</xdr:row>
      <xdr:rowOff>39370</xdr:rowOff>
    </xdr:to>
    <xdr:cxnSp macro="">
      <xdr:nvCxnSpPr>
        <xdr:cNvPr id="412" name="直線コネクタ 411">
          <a:extLst>
            <a:ext uri="{FF2B5EF4-FFF2-40B4-BE49-F238E27FC236}">
              <a16:creationId xmlns:a16="http://schemas.microsoft.com/office/drawing/2014/main" id="{936AF828-65D1-4AC8-9F46-BA113959FDD9}"/>
            </a:ext>
          </a:extLst>
        </xdr:cNvPr>
        <xdr:cNvCxnSpPr/>
      </xdr:nvCxnSpPr>
      <xdr:spPr>
        <a:xfrm flipV="1">
          <a:off x="19545300" y="10795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21590</xdr:rowOff>
    </xdr:from>
    <xdr:to>
      <xdr:col>98</xdr:col>
      <xdr:colOff>38100</xdr:colOff>
      <xdr:row>63</xdr:row>
      <xdr:rowOff>123190</xdr:rowOff>
    </xdr:to>
    <xdr:sp macro="" textlink="">
      <xdr:nvSpPr>
        <xdr:cNvPr id="413" name="楕円 412">
          <a:extLst>
            <a:ext uri="{FF2B5EF4-FFF2-40B4-BE49-F238E27FC236}">
              <a16:creationId xmlns:a16="http://schemas.microsoft.com/office/drawing/2014/main" id="{BAD8206E-3A4B-46C3-839B-53344D2259E6}"/>
            </a:ext>
          </a:extLst>
        </xdr:cNvPr>
        <xdr:cNvSpPr/>
      </xdr:nvSpPr>
      <xdr:spPr>
        <a:xfrm>
          <a:off x="18605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39370</xdr:rowOff>
    </xdr:from>
    <xdr:to>
      <xdr:col>102</xdr:col>
      <xdr:colOff>114300</xdr:colOff>
      <xdr:row>63</xdr:row>
      <xdr:rowOff>72390</xdr:rowOff>
    </xdr:to>
    <xdr:cxnSp macro="">
      <xdr:nvCxnSpPr>
        <xdr:cNvPr id="414" name="直線コネクタ 413">
          <a:extLst>
            <a:ext uri="{FF2B5EF4-FFF2-40B4-BE49-F238E27FC236}">
              <a16:creationId xmlns:a16="http://schemas.microsoft.com/office/drawing/2014/main" id="{6459C9C3-ECDB-424D-8019-C5239EDD4421}"/>
            </a:ext>
          </a:extLst>
        </xdr:cNvPr>
        <xdr:cNvCxnSpPr/>
      </xdr:nvCxnSpPr>
      <xdr:spPr>
        <a:xfrm flipV="1">
          <a:off x="18656300" y="1084072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56</xdr:row>
      <xdr:rowOff>52087</xdr:rowOff>
    </xdr:from>
    <xdr:ext cx="469744" cy="259045"/>
    <xdr:sp macro="" textlink="">
      <xdr:nvSpPr>
        <xdr:cNvPr id="415" name="n_1aveValue【学校施設】&#10;一人当たり面積">
          <a:extLst>
            <a:ext uri="{FF2B5EF4-FFF2-40B4-BE49-F238E27FC236}">
              <a16:creationId xmlns:a16="http://schemas.microsoft.com/office/drawing/2014/main" id="{12889A60-47A3-4972-8F54-37ACE4BAF383}"/>
            </a:ext>
          </a:extLst>
        </xdr:cNvPr>
        <xdr:cNvSpPr txBox="1"/>
      </xdr:nvSpPr>
      <xdr:spPr>
        <a:xfrm>
          <a:off x="21075727" y="965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90187</xdr:rowOff>
    </xdr:from>
    <xdr:ext cx="469744" cy="259045"/>
    <xdr:sp macro="" textlink="">
      <xdr:nvSpPr>
        <xdr:cNvPr id="416" name="n_2aveValue【学校施設】&#10;一人当たり面積">
          <a:extLst>
            <a:ext uri="{FF2B5EF4-FFF2-40B4-BE49-F238E27FC236}">
              <a16:creationId xmlns:a16="http://schemas.microsoft.com/office/drawing/2014/main" id="{E16768FF-4F9A-490D-B564-0A81E5CD4B50}"/>
            </a:ext>
          </a:extLst>
        </xdr:cNvPr>
        <xdr:cNvSpPr txBox="1"/>
      </xdr:nvSpPr>
      <xdr:spPr>
        <a:xfrm>
          <a:off x="20199427" y="969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163847</xdr:rowOff>
    </xdr:from>
    <xdr:ext cx="469744" cy="259045"/>
    <xdr:sp macro="" textlink="">
      <xdr:nvSpPr>
        <xdr:cNvPr id="417" name="n_3aveValue【学校施設】&#10;一人当たり面積">
          <a:extLst>
            <a:ext uri="{FF2B5EF4-FFF2-40B4-BE49-F238E27FC236}">
              <a16:creationId xmlns:a16="http://schemas.microsoft.com/office/drawing/2014/main" id="{5884BF6E-2EBF-46D9-B48C-1B70BA7B3D5B}"/>
            </a:ext>
          </a:extLst>
        </xdr:cNvPr>
        <xdr:cNvSpPr txBox="1"/>
      </xdr:nvSpPr>
      <xdr:spPr>
        <a:xfrm>
          <a:off x="19310427" y="976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53</xdr:row>
      <xdr:rowOff>166387</xdr:rowOff>
    </xdr:from>
    <xdr:ext cx="469744" cy="259045"/>
    <xdr:sp macro="" textlink="">
      <xdr:nvSpPr>
        <xdr:cNvPr id="418" name="n_4aveValue【学校施設】&#10;一人当たり面積">
          <a:extLst>
            <a:ext uri="{FF2B5EF4-FFF2-40B4-BE49-F238E27FC236}">
              <a16:creationId xmlns:a16="http://schemas.microsoft.com/office/drawing/2014/main" id="{BB65A8E0-16C7-407C-91E6-9CB3E9C7396D}"/>
            </a:ext>
          </a:extLst>
        </xdr:cNvPr>
        <xdr:cNvSpPr txBox="1"/>
      </xdr:nvSpPr>
      <xdr:spPr>
        <a:xfrm>
          <a:off x="18421427" y="925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29227</xdr:rowOff>
    </xdr:from>
    <xdr:ext cx="469744" cy="259045"/>
    <xdr:sp macro="" textlink="">
      <xdr:nvSpPr>
        <xdr:cNvPr id="419" name="n_1mainValue【学校施設】&#10;一人当たり面積">
          <a:extLst>
            <a:ext uri="{FF2B5EF4-FFF2-40B4-BE49-F238E27FC236}">
              <a16:creationId xmlns:a16="http://schemas.microsoft.com/office/drawing/2014/main" id="{1230EE54-1150-4D16-A217-DEBAF239D5E3}"/>
            </a:ext>
          </a:extLst>
        </xdr:cNvPr>
        <xdr:cNvSpPr txBox="1"/>
      </xdr:nvSpPr>
      <xdr:spPr>
        <a:xfrm>
          <a:off x="21075727" y="1083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35577</xdr:rowOff>
    </xdr:from>
    <xdr:ext cx="469744" cy="259045"/>
    <xdr:sp macro="" textlink="">
      <xdr:nvSpPr>
        <xdr:cNvPr id="420" name="n_2mainValue【学校施設】&#10;一人当たり面積">
          <a:extLst>
            <a:ext uri="{FF2B5EF4-FFF2-40B4-BE49-F238E27FC236}">
              <a16:creationId xmlns:a16="http://schemas.microsoft.com/office/drawing/2014/main" id="{6625707A-0EF1-41B4-AF99-37C345EDCEB2}"/>
            </a:ext>
          </a:extLst>
        </xdr:cNvPr>
        <xdr:cNvSpPr txBox="1"/>
      </xdr:nvSpPr>
      <xdr:spPr>
        <a:xfrm>
          <a:off x="20199427"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81297</xdr:rowOff>
    </xdr:from>
    <xdr:ext cx="469744" cy="259045"/>
    <xdr:sp macro="" textlink="">
      <xdr:nvSpPr>
        <xdr:cNvPr id="421" name="n_3mainValue【学校施設】&#10;一人当たり面積">
          <a:extLst>
            <a:ext uri="{FF2B5EF4-FFF2-40B4-BE49-F238E27FC236}">
              <a16:creationId xmlns:a16="http://schemas.microsoft.com/office/drawing/2014/main" id="{DBFA0D33-50B8-48B5-8868-1BEFB95171A4}"/>
            </a:ext>
          </a:extLst>
        </xdr:cNvPr>
        <xdr:cNvSpPr txBox="1"/>
      </xdr:nvSpPr>
      <xdr:spPr>
        <a:xfrm>
          <a:off x="19310427"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114317</xdr:rowOff>
    </xdr:from>
    <xdr:ext cx="469744" cy="259045"/>
    <xdr:sp macro="" textlink="">
      <xdr:nvSpPr>
        <xdr:cNvPr id="422" name="n_4mainValue【学校施設】&#10;一人当たり面積">
          <a:extLst>
            <a:ext uri="{FF2B5EF4-FFF2-40B4-BE49-F238E27FC236}">
              <a16:creationId xmlns:a16="http://schemas.microsoft.com/office/drawing/2014/main" id="{A4E7A84E-CC62-4368-A2B8-1CF8A2ADEA87}"/>
            </a:ext>
          </a:extLst>
        </xdr:cNvPr>
        <xdr:cNvSpPr txBox="1"/>
      </xdr:nvSpPr>
      <xdr:spPr>
        <a:xfrm>
          <a:off x="18421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a16="http://schemas.microsoft.com/office/drawing/2014/main" id="{021DA128-B611-43E3-BD1C-8DCF1745642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424" name="正方形/長方形 423">
          <a:extLst>
            <a:ext uri="{FF2B5EF4-FFF2-40B4-BE49-F238E27FC236}">
              <a16:creationId xmlns:a16="http://schemas.microsoft.com/office/drawing/2014/main" id="{FD7A7EB2-C77C-43C0-91DC-DE83A27C8C71}"/>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425" name="正方形/長方形 424">
          <a:extLst>
            <a:ext uri="{FF2B5EF4-FFF2-40B4-BE49-F238E27FC236}">
              <a16:creationId xmlns:a16="http://schemas.microsoft.com/office/drawing/2014/main" id="{B7A4E683-FF67-4824-AB4D-D19F6A6AF774}"/>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426" name="正方形/長方形 425">
          <a:extLst>
            <a:ext uri="{FF2B5EF4-FFF2-40B4-BE49-F238E27FC236}">
              <a16:creationId xmlns:a16="http://schemas.microsoft.com/office/drawing/2014/main" id="{DC71EFCF-0A8C-4739-8815-E1D5E20E5024}"/>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427" name="正方形/長方形 426">
          <a:extLst>
            <a:ext uri="{FF2B5EF4-FFF2-40B4-BE49-F238E27FC236}">
              <a16:creationId xmlns:a16="http://schemas.microsoft.com/office/drawing/2014/main" id="{8EEED922-4893-4003-89AB-0286BF5C660E}"/>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DA492834-1EF2-4EDE-ABCD-DF096932B75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9" name="正方形/長方形 428">
          <a:extLst>
            <a:ext uri="{FF2B5EF4-FFF2-40B4-BE49-F238E27FC236}">
              <a16:creationId xmlns:a16="http://schemas.microsoft.com/office/drawing/2014/main" id="{323B4C1B-F2BF-4559-A84F-38B59597A64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430" name="正方形/長方形 429">
          <a:extLst>
            <a:ext uri="{FF2B5EF4-FFF2-40B4-BE49-F238E27FC236}">
              <a16:creationId xmlns:a16="http://schemas.microsoft.com/office/drawing/2014/main" id="{20D2733C-0ACA-40A4-AE7C-E7BC6E3E389B}"/>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431" name="正方形/長方形 430">
          <a:extLst>
            <a:ext uri="{FF2B5EF4-FFF2-40B4-BE49-F238E27FC236}">
              <a16:creationId xmlns:a16="http://schemas.microsoft.com/office/drawing/2014/main" id="{BADE9619-923D-4E72-AD18-B0249976990D}"/>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432" name="正方形/長方形 431">
          <a:extLst>
            <a:ext uri="{FF2B5EF4-FFF2-40B4-BE49-F238E27FC236}">
              <a16:creationId xmlns:a16="http://schemas.microsoft.com/office/drawing/2014/main" id="{0A7B5451-CD83-4C4C-9300-57EE77843242}"/>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433" name="正方形/長方形 432">
          <a:extLst>
            <a:ext uri="{FF2B5EF4-FFF2-40B4-BE49-F238E27FC236}">
              <a16:creationId xmlns:a16="http://schemas.microsoft.com/office/drawing/2014/main" id="{3AE48BCC-167A-45A4-B1B8-33D3C369D37A}"/>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4" name="正方形/長方形 433">
          <a:extLst>
            <a:ext uri="{FF2B5EF4-FFF2-40B4-BE49-F238E27FC236}">
              <a16:creationId xmlns:a16="http://schemas.microsoft.com/office/drawing/2014/main" id="{DB2FB72D-976F-4B05-934E-E9B027EB956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5" name="正方形/長方形 434">
          <a:extLst>
            <a:ext uri="{FF2B5EF4-FFF2-40B4-BE49-F238E27FC236}">
              <a16:creationId xmlns:a16="http://schemas.microsoft.com/office/drawing/2014/main" id="{F9E0E20B-A865-48AF-972A-FB195D3A7E1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6" name="正方形/長方形 435">
          <a:extLst>
            <a:ext uri="{FF2B5EF4-FFF2-40B4-BE49-F238E27FC236}">
              <a16:creationId xmlns:a16="http://schemas.microsoft.com/office/drawing/2014/main" id="{FE92F76D-0998-4E62-AED6-1087C3FF91D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7" name="正方形/長方形 436">
          <a:extLst>
            <a:ext uri="{FF2B5EF4-FFF2-40B4-BE49-F238E27FC236}">
              <a16:creationId xmlns:a16="http://schemas.microsoft.com/office/drawing/2014/main" id="{16842276-54A7-4127-A637-F514DCDC5F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8" name="正方形/長方形 437">
          <a:extLst>
            <a:ext uri="{FF2B5EF4-FFF2-40B4-BE49-F238E27FC236}">
              <a16:creationId xmlns:a16="http://schemas.microsoft.com/office/drawing/2014/main" id="{CF458608-C1CF-44E6-94A3-60ED338D3B0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9" name="正方形/長方形 438">
          <a:extLst>
            <a:ext uri="{FF2B5EF4-FFF2-40B4-BE49-F238E27FC236}">
              <a16:creationId xmlns:a16="http://schemas.microsoft.com/office/drawing/2014/main" id="{5F760338-36F2-48B2-991E-0A55C7A1CA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0" name="正方形/長方形 439">
          <a:extLst>
            <a:ext uri="{FF2B5EF4-FFF2-40B4-BE49-F238E27FC236}">
              <a16:creationId xmlns:a16="http://schemas.microsoft.com/office/drawing/2014/main" id="{2E4AC108-E516-46A4-9AC7-4D68FBA9136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1" name="正方形/長方形 440">
          <a:extLst>
            <a:ext uri="{FF2B5EF4-FFF2-40B4-BE49-F238E27FC236}">
              <a16:creationId xmlns:a16="http://schemas.microsoft.com/office/drawing/2014/main" id="{3BB6C8EB-92F0-42AF-9D96-1B9BCBED61E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2" name="正方形/長方形 441">
          <a:extLst>
            <a:ext uri="{FF2B5EF4-FFF2-40B4-BE49-F238E27FC236}">
              <a16:creationId xmlns:a16="http://schemas.microsoft.com/office/drawing/2014/main" id="{AD639332-3195-4A5A-9A0A-72EBC3D6038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3" name="テキスト ボックス 442">
          <a:extLst>
            <a:ext uri="{FF2B5EF4-FFF2-40B4-BE49-F238E27FC236}">
              <a16:creationId xmlns:a16="http://schemas.microsoft.com/office/drawing/2014/main" id="{CCA44844-3420-4BDF-8CD2-823A90462C9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4" name="直線コネクタ 443">
          <a:extLst>
            <a:ext uri="{FF2B5EF4-FFF2-40B4-BE49-F238E27FC236}">
              <a16:creationId xmlns:a16="http://schemas.microsoft.com/office/drawing/2014/main" id="{065CE0E7-3539-4A11-8B7C-72123038331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5" name="テキスト ボックス 444">
          <a:extLst>
            <a:ext uri="{FF2B5EF4-FFF2-40B4-BE49-F238E27FC236}">
              <a16:creationId xmlns:a16="http://schemas.microsoft.com/office/drawing/2014/main" id="{201CF938-7356-4F13-8C57-B890C53A4A4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46" name="直線コネクタ 445">
          <a:extLst>
            <a:ext uri="{FF2B5EF4-FFF2-40B4-BE49-F238E27FC236}">
              <a16:creationId xmlns:a16="http://schemas.microsoft.com/office/drawing/2014/main" id="{3D5D4E08-B0B8-404A-AC1A-3D5B6CB594B4}"/>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447" name="テキスト ボックス 446">
          <a:extLst>
            <a:ext uri="{FF2B5EF4-FFF2-40B4-BE49-F238E27FC236}">
              <a16:creationId xmlns:a16="http://schemas.microsoft.com/office/drawing/2014/main" id="{0993D9F3-6531-4FBE-91E4-CD25A55E4DBF}"/>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48" name="直線コネクタ 447">
          <a:extLst>
            <a:ext uri="{FF2B5EF4-FFF2-40B4-BE49-F238E27FC236}">
              <a16:creationId xmlns:a16="http://schemas.microsoft.com/office/drawing/2014/main" id="{7C6554AF-C072-4040-8ADF-2A653C099246}"/>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49" name="テキスト ボックス 448">
          <a:extLst>
            <a:ext uri="{FF2B5EF4-FFF2-40B4-BE49-F238E27FC236}">
              <a16:creationId xmlns:a16="http://schemas.microsoft.com/office/drawing/2014/main" id="{DDDFD7FF-0DA1-4F7A-AE88-04C3D3B7AD9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50" name="直線コネクタ 449">
          <a:extLst>
            <a:ext uri="{FF2B5EF4-FFF2-40B4-BE49-F238E27FC236}">
              <a16:creationId xmlns:a16="http://schemas.microsoft.com/office/drawing/2014/main" id="{43FB909B-BA81-472B-97E3-49CCA92CC174}"/>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51" name="テキスト ボックス 450">
          <a:extLst>
            <a:ext uri="{FF2B5EF4-FFF2-40B4-BE49-F238E27FC236}">
              <a16:creationId xmlns:a16="http://schemas.microsoft.com/office/drawing/2014/main" id="{35064AE1-4997-4515-BCB9-FFDAEDF1601C}"/>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52" name="直線コネクタ 451">
          <a:extLst>
            <a:ext uri="{FF2B5EF4-FFF2-40B4-BE49-F238E27FC236}">
              <a16:creationId xmlns:a16="http://schemas.microsoft.com/office/drawing/2014/main" id="{71199979-9554-4CE2-A069-CE9AF905391A}"/>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453" name="テキスト ボックス 452">
          <a:extLst>
            <a:ext uri="{FF2B5EF4-FFF2-40B4-BE49-F238E27FC236}">
              <a16:creationId xmlns:a16="http://schemas.microsoft.com/office/drawing/2014/main" id="{402DE1D5-8D81-4D72-BE8C-DFFB1026FEDC}"/>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4" name="直線コネクタ 453">
          <a:extLst>
            <a:ext uri="{FF2B5EF4-FFF2-40B4-BE49-F238E27FC236}">
              <a16:creationId xmlns:a16="http://schemas.microsoft.com/office/drawing/2014/main" id="{96CA690A-0E95-477A-B7DF-68D521E4855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455" name="テキスト ボックス 454">
          <a:extLst>
            <a:ext uri="{FF2B5EF4-FFF2-40B4-BE49-F238E27FC236}">
              <a16:creationId xmlns:a16="http://schemas.microsoft.com/office/drawing/2014/main" id="{3DE43455-DDDC-4D97-B24D-6988FEF08808}"/>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6" name="【公民館】&#10;有形固定資産減価償却率グラフ枠">
          <a:extLst>
            <a:ext uri="{FF2B5EF4-FFF2-40B4-BE49-F238E27FC236}">
              <a16:creationId xmlns:a16="http://schemas.microsoft.com/office/drawing/2014/main" id="{159081CE-C06E-4D7A-B98B-03FBA6E64B8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60198</xdr:rowOff>
    </xdr:from>
    <xdr:to>
      <xdr:col>85</xdr:col>
      <xdr:colOff>126364</xdr:colOff>
      <xdr:row>107</xdr:row>
      <xdr:rowOff>133350</xdr:rowOff>
    </xdr:to>
    <xdr:cxnSp macro="">
      <xdr:nvCxnSpPr>
        <xdr:cNvPr id="457" name="直線コネクタ 456">
          <a:extLst>
            <a:ext uri="{FF2B5EF4-FFF2-40B4-BE49-F238E27FC236}">
              <a16:creationId xmlns:a16="http://schemas.microsoft.com/office/drawing/2014/main" id="{0FEDFF72-38D8-4F20-A7EF-663DDFFB82F6}"/>
            </a:ext>
          </a:extLst>
        </xdr:cNvPr>
        <xdr:cNvCxnSpPr/>
      </xdr:nvCxnSpPr>
      <xdr:spPr>
        <a:xfrm flipV="1">
          <a:off x="16318864" y="17376648"/>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458" name="【公民館】&#10;有形固定資産減価償却率最小値テキスト">
          <a:extLst>
            <a:ext uri="{FF2B5EF4-FFF2-40B4-BE49-F238E27FC236}">
              <a16:creationId xmlns:a16="http://schemas.microsoft.com/office/drawing/2014/main" id="{B7F14705-143E-4FB8-9C2B-530CC6E4E73F}"/>
            </a:ext>
          </a:extLst>
        </xdr:cNvPr>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459" name="直線コネクタ 458">
          <a:extLst>
            <a:ext uri="{FF2B5EF4-FFF2-40B4-BE49-F238E27FC236}">
              <a16:creationId xmlns:a16="http://schemas.microsoft.com/office/drawing/2014/main" id="{A57CCBDD-1503-4C72-9256-7E8F7DF817CE}"/>
            </a:ext>
          </a:extLst>
        </xdr:cNvPr>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6875</xdr:rowOff>
    </xdr:from>
    <xdr:ext cx="405111" cy="259045"/>
    <xdr:sp macro="" textlink="">
      <xdr:nvSpPr>
        <xdr:cNvPr id="460" name="【公民館】&#10;有形固定資産減価償却率最大値テキスト">
          <a:extLst>
            <a:ext uri="{FF2B5EF4-FFF2-40B4-BE49-F238E27FC236}">
              <a16:creationId xmlns:a16="http://schemas.microsoft.com/office/drawing/2014/main" id="{FD2EE6AA-56F8-4423-9DFB-481F38A49A82}"/>
            </a:ext>
          </a:extLst>
        </xdr:cNvPr>
        <xdr:cNvSpPr txBox="1"/>
      </xdr:nvSpPr>
      <xdr:spPr>
        <a:xfrm>
          <a:off x="16357600" y="1715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60198</xdr:rowOff>
    </xdr:from>
    <xdr:to>
      <xdr:col>86</xdr:col>
      <xdr:colOff>25400</xdr:colOff>
      <xdr:row>101</xdr:row>
      <xdr:rowOff>60198</xdr:rowOff>
    </xdr:to>
    <xdr:cxnSp macro="">
      <xdr:nvCxnSpPr>
        <xdr:cNvPr id="461" name="直線コネクタ 460">
          <a:extLst>
            <a:ext uri="{FF2B5EF4-FFF2-40B4-BE49-F238E27FC236}">
              <a16:creationId xmlns:a16="http://schemas.microsoft.com/office/drawing/2014/main" id="{91F7D730-CFF6-4C22-B31B-35C9B105C4B2}"/>
            </a:ext>
          </a:extLst>
        </xdr:cNvPr>
        <xdr:cNvCxnSpPr/>
      </xdr:nvCxnSpPr>
      <xdr:spPr>
        <a:xfrm>
          <a:off x="16230600" y="1737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68851</xdr:rowOff>
    </xdr:from>
    <xdr:ext cx="405111" cy="259045"/>
    <xdr:sp macro="" textlink="">
      <xdr:nvSpPr>
        <xdr:cNvPr id="462" name="【公民館】&#10;有形固定資産減価償却率平均値テキスト">
          <a:extLst>
            <a:ext uri="{FF2B5EF4-FFF2-40B4-BE49-F238E27FC236}">
              <a16:creationId xmlns:a16="http://schemas.microsoft.com/office/drawing/2014/main" id="{404D384E-1597-4A32-98C0-35B187D8D2D8}"/>
            </a:ext>
          </a:extLst>
        </xdr:cNvPr>
        <xdr:cNvSpPr txBox="1"/>
      </xdr:nvSpPr>
      <xdr:spPr>
        <a:xfrm>
          <a:off x="16357600" y="1755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45974</xdr:rowOff>
    </xdr:from>
    <xdr:to>
      <xdr:col>85</xdr:col>
      <xdr:colOff>177800</xdr:colOff>
      <xdr:row>103</xdr:row>
      <xdr:rowOff>147574</xdr:rowOff>
    </xdr:to>
    <xdr:sp macro="" textlink="">
      <xdr:nvSpPr>
        <xdr:cNvPr id="463" name="フローチャート: 判断 462">
          <a:extLst>
            <a:ext uri="{FF2B5EF4-FFF2-40B4-BE49-F238E27FC236}">
              <a16:creationId xmlns:a16="http://schemas.microsoft.com/office/drawing/2014/main" id="{089E0259-8933-4DDC-9A72-D04BD69C41D1}"/>
            </a:ext>
          </a:extLst>
        </xdr:cNvPr>
        <xdr:cNvSpPr/>
      </xdr:nvSpPr>
      <xdr:spPr>
        <a:xfrm>
          <a:off x="162687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xdr:rowOff>
    </xdr:from>
    <xdr:to>
      <xdr:col>81</xdr:col>
      <xdr:colOff>101600</xdr:colOff>
      <xdr:row>103</xdr:row>
      <xdr:rowOff>115570</xdr:rowOff>
    </xdr:to>
    <xdr:sp macro="" textlink="">
      <xdr:nvSpPr>
        <xdr:cNvPr id="464" name="フローチャート: 判断 463">
          <a:extLst>
            <a:ext uri="{FF2B5EF4-FFF2-40B4-BE49-F238E27FC236}">
              <a16:creationId xmlns:a16="http://schemas.microsoft.com/office/drawing/2014/main" id="{9BD17710-7225-45FB-A69E-74E93A5371FC}"/>
            </a:ext>
          </a:extLst>
        </xdr:cNvPr>
        <xdr:cNvSpPr/>
      </xdr:nvSpPr>
      <xdr:spPr>
        <a:xfrm>
          <a:off x="15430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148844</xdr:rowOff>
    </xdr:from>
    <xdr:to>
      <xdr:col>76</xdr:col>
      <xdr:colOff>165100</xdr:colOff>
      <xdr:row>103</xdr:row>
      <xdr:rowOff>78994</xdr:rowOff>
    </xdr:to>
    <xdr:sp macro="" textlink="">
      <xdr:nvSpPr>
        <xdr:cNvPr id="465" name="フローチャート: 判断 464">
          <a:extLst>
            <a:ext uri="{FF2B5EF4-FFF2-40B4-BE49-F238E27FC236}">
              <a16:creationId xmlns:a16="http://schemas.microsoft.com/office/drawing/2014/main" id="{2FBC2668-B2B7-4B97-AE26-AB75B0F37273}"/>
            </a:ext>
          </a:extLst>
        </xdr:cNvPr>
        <xdr:cNvSpPr/>
      </xdr:nvSpPr>
      <xdr:spPr>
        <a:xfrm>
          <a:off x="14541500" y="1763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107696</xdr:rowOff>
    </xdr:from>
    <xdr:to>
      <xdr:col>72</xdr:col>
      <xdr:colOff>38100</xdr:colOff>
      <xdr:row>103</xdr:row>
      <xdr:rowOff>37846</xdr:rowOff>
    </xdr:to>
    <xdr:sp macro="" textlink="">
      <xdr:nvSpPr>
        <xdr:cNvPr id="466" name="フローチャート: 判断 465">
          <a:extLst>
            <a:ext uri="{FF2B5EF4-FFF2-40B4-BE49-F238E27FC236}">
              <a16:creationId xmlns:a16="http://schemas.microsoft.com/office/drawing/2014/main" id="{2B669270-58B7-4C70-AEF9-9E0C1D8835F3}"/>
            </a:ext>
          </a:extLst>
        </xdr:cNvPr>
        <xdr:cNvSpPr/>
      </xdr:nvSpPr>
      <xdr:spPr>
        <a:xfrm>
          <a:off x="13652500" y="175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100</xdr:row>
      <xdr:rowOff>43687</xdr:rowOff>
    </xdr:from>
    <xdr:to>
      <xdr:col>67</xdr:col>
      <xdr:colOff>101600</xdr:colOff>
      <xdr:row>100</xdr:row>
      <xdr:rowOff>145287</xdr:rowOff>
    </xdr:to>
    <xdr:sp macro="" textlink="">
      <xdr:nvSpPr>
        <xdr:cNvPr id="467" name="フローチャート: 判断 466">
          <a:extLst>
            <a:ext uri="{FF2B5EF4-FFF2-40B4-BE49-F238E27FC236}">
              <a16:creationId xmlns:a16="http://schemas.microsoft.com/office/drawing/2014/main" id="{BE2E1AF2-F245-438A-BAA8-5F287CA8BA74}"/>
            </a:ext>
          </a:extLst>
        </xdr:cNvPr>
        <xdr:cNvSpPr/>
      </xdr:nvSpPr>
      <xdr:spPr>
        <a:xfrm>
          <a:off x="12763500" y="1718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7087EB8-FA7F-426F-8EE4-18B81EAF23E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0924165-0037-4C1C-A8DD-6F4BFF4FB57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458AA3A-4FC5-4D9A-AC3C-FBC9DB8BE90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1D6777C-F5CF-4B8B-84DC-8E0A202C36D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6EE8ACC-230E-4659-9577-10152378D6A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82550</xdr:rowOff>
    </xdr:from>
    <xdr:to>
      <xdr:col>85</xdr:col>
      <xdr:colOff>177800</xdr:colOff>
      <xdr:row>108</xdr:row>
      <xdr:rowOff>12700</xdr:rowOff>
    </xdr:to>
    <xdr:sp macro="" textlink="">
      <xdr:nvSpPr>
        <xdr:cNvPr id="473" name="楕円 472">
          <a:extLst>
            <a:ext uri="{FF2B5EF4-FFF2-40B4-BE49-F238E27FC236}">
              <a16:creationId xmlns:a16="http://schemas.microsoft.com/office/drawing/2014/main" id="{42C20F54-4197-41A6-A34E-3AC217D2091E}"/>
            </a:ext>
          </a:extLst>
        </xdr:cNvPr>
        <xdr:cNvSpPr/>
      </xdr:nvSpPr>
      <xdr:spPr>
        <a:xfrm>
          <a:off x="16268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168927</xdr:rowOff>
    </xdr:from>
    <xdr:ext cx="405111" cy="259045"/>
    <xdr:sp macro="" textlink="">
      <xdr:nvSpPr>
        <xdr:cNvPr id="474" name="【公民館】&#10;有形固定資産減価償却率該当値テキスト">
          <a:extLst>
            <a:ext uri="{FF2B5EF4-FFF2-40B4-BE49-F238E27FC236}">
              <a16:creationId xmlns:a16="http://schemas.microsoft.com/office/drawing/2014/main" id="{FC93AA5D-2F66-480D-828F-5D102C91D005}"/>
            </a:ext>
          </a:extLst>
        </xdr:cNvPr>
        <xdr:cNvSpPr txBox="1"/>
      </xdr:nvSpPr>
      <xdr:spPr>
        <a:xfrm>
          <a:off x="16357600" y="1834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162561</xdr:rowOff>
    </xdr:from>
    <xdr:to>
      <xdr:col>81</xdr:col>
      <xdr:colOff>101600</xdr:colOff>
      <xdr:row>107</xdr:row>
      <xdr:rowOff>92711</xdr:rowOff>
    </xdr:to>
    <xdr:sp macro="" textlink="">
      <xdr:nvSpPr>
        <xdr:cNvPr id="475" name="楕円 474">
          <a:extLst>
            <a:ext uri="{FF2B5EF4-FFF2-40B4-BE49-F238E27FC236}">
              <a16:creationId xmlns:a16="http://schemas.microsoft.com/office/drawing/2014/main" id="{4C32B76E-6B2A-4927-BF73-A9065C230281}"/>
            </a:ext>
          </a:extLst>
        </xdr:cNvPr>
        <xdr:cNvSpPr/>
      </xdr:nvSpPr>
      <xdr:spPr>
        <a:xfrm>
          <a:off x="1543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41911</xdr:rowOff>
    </xdr:from>
    <xdr:to>
      <xdr:col>85</xdr:col>
      <xdr:colOff>127000</xdr:colOff>
      <xdr:row>107</xdr:row>
      <xdr:rowOff>133350</xdr:rowOff>
    </xdr:to>
    <xdr:cxnSp macro="">
      <xdr:nvCxnSpPr>
        <xdr:cNvPr id="476" name="直線コネクタ 475">
          <a:extLst>
            <a:ext uri="{FF2B5EF4-FFF2-40B4-BE49-F238E27FC236}">
              <a16:creationId xmlns:a16="http://schemas.microsoft.com/office/drawing/2014/main" id="{A848EB0D-AAA8-4AA1-B526-EC53D46C9246}"/>
            </a:ext>
          </a:extLst>
        </xdr:cNvPr>
        <xdr:cNvCxnSpPr/>
      </xdr:nvCxnSpPr>
      <xdr:spPr>
        <a:xfrm>
          <a:off x="15481300" y="183870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93980</xdr:rowOff>
    </xdr:from>
    <xdr:to>
      <xdr:col>76</xdr:col>
      <xdr:colOff>165100</xdr:colOff>
      <xdr:row>107</xdr:row>
      <xdr:rowOff>24130</xdr:rowOff>
    </xdr:to>
    <xdr:sp macro="" textlink="">
      <xdr:nvSpPr>
        <xdr:cNvPr id="477" name="楕円 476">
          <a:extLst>
            <a:ext uri="{FF2B5EF4-FFF2-40B4-BE49-F238E27FC236}">
              <a16:creationId xmlns:a16="http://schemas.microsoft.com/office/drawing/2014/main" id="{80943BB9-6459-408B-87A2-5F8EA0DDFE37}"/>
            </a:ext>
          </a:extLst>
        </xdr:cNvPr>
        <xdr:cNvSpPr/>
      </xdr:nvSpPr>
      <xdr:spPr>
        <a:xfrm>
          <a:off x="1454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144780</xdr:rowOff>
    </xdr:from>
    <xdr:to>
      <xdr:col>81</xdr:col>
      <xdr:colOff>50800</xdr:colOff>
      <xdr:row>107</xdr:row>
      <xdr:rowOff>41911</xdr:rowOff>
    </xdr:to>
    <xdr:cxnSp macro="">
      <xdr:nvCxnSpPr>
        <xdr:cNvPr id="478" name="直線コネクタ 477">
          <a:extLst>
            <a:ext uri="{FF2B5EF4-FFF2-40B4-BE49-F238E27FC236}">
              <a16:creationId xmlns:a16="http://schemas.microsoft.com/office/drawing/2014/main" id="{8FD4655F-91D5-4703-A8ED-BD80DCF9744C}"/>
            </a:ext>
          </a:extLst>
        </xdr:cNvPr>
        <xdr:cNvCxnSpPr/>
      </xdr:nvCxnSpPr>
      <xdr:spPr>
        <a:xfrm>
          <a:off x="14592300" y="183184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2539</xdr:rowOff>
    </xdr:from>
    <xdr:to>
      <xdr:col>72</xdr:col>
      <xdr:colOff>38100</xdr:colOff>
      <xdr:row>106</xdr:row>
      <xdr:rowOff>104139</xdr:rowOff>
    </xdr:to>
    <xdr:sp macro="" textlink="">
      <xdr:nvSpPr>
        <xdr:cNvPr id="479" name="楕円 478">
          <a:extLst>
            <a:ext uri="{FF2B5EF4-FFF2-40B4-BE49-F238E27FC236}">
              <a16:creationId xmlns:a16="http://schemas.microsoft.com/office/drawing/2014/main" id="{259A10CC-BD29-4B5D-89CD-747ADFC220C4}"/>
            </a:ext>
          </a:extLst>
        </xdr:cNvPr>
        <xdr:cNvSpPr/>
      </xdr:nvSpPr>
      <xdr:spPr>
        <a:xfrm>
          <a:off x="1365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53339</xdr:rowOff>
    </xdr:from>
    <xdr:to>
      <xdr:col>76</xdr:col>
      <xdr:colOff>114300</xdr:colOff>
      <xdr:row>106</xdr:row>
      <xdr:rowOff>144780</xdr:rowOff>
    </xdr:to>
    <xdr:cxnSp macro="">
      <xdr:nvCxnSpPr>
        <xdr:cNvPr id="480" name="直線コネクタ 479">
          <a:extLst>
            <a:ext uri="{FF2B5EF4-FFF2-40B4-BE49-F238E27FC236}">
              <a16:creationId xmlns:a16="http://schemas.microsoft.com/office/drawing/2014/main" id="{EA3C9311-09EE-4A2C-9135-6870144898B1}"/>
            </a:ext>
          </a:extLst>
        </xdr:cNvPr>
        <xdr:cNvCxnSpPr/>
      </xdr:nvCxnSpPr>
      <xdr:spPr>
        <a:xfrm>
          <a:off x="13703300" y="18227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481" name="楕円 480">
          <a:extLst>
            <a:ext uri="{FF2B5EF4-FFF2-40B4-BE49-F238E27FC236}">
              <a16:creationId xmlns:a16="http://schemas.microsoft.com/office/drawing/2014/main" id="{5ECEAE3F-FAD6-49C7-A502-4864105F1738}"/>
            </a:ext>
          </a:extLst>
        </xdr:cNvPr>
        <xdr:cNvSpPr/>
      </xdr:nvSpPr>
      <xdr:spPr>
        <a:xfrm>
          <a:off x="1276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106</xdr:row>
      <xdr:rowOff>53339</xdr:rowOff>
    </xdr:to>
    <xdr:cxnSp macro="">
      <xdr:nvCxnSpPr>
        <xdr:cNvPr id="482" name="直線コネクタ 481">
          <a:extLst>
            <a:ext uri="{FF2B5EF4-FFF2-40B4-BE49-F238E27FC236}">
              <a16:creationId xmlns:a16="http://schemas.microsoft.com/office/drawing/2014/main" id="{C1A6BC7B-A45E-4CFD-A41B-60D7C8D95129}"/>
            </a:ext>
          </a:extLst>
        </xdr:cNvPr>
        <xdr:cNvCxnSpPr/>
      </xdr:nvCxnSpPr>
      <xdr:spPr>
        <a:xfrm>
          <a:off x="12814300" y="181356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132097</xdr:rowOff>
    </xdr:from>
    <xdr:ext cx="405111" cy="259045"/>
    <xdr:sp macro="" textlink="">
      <xdr:nvSpPr>
        <xdr:cNvPr id="483" name="n_1aveValue【公民館】&#10;有形固定資産減価償却率">
          <a:extLst>
            <a:ext uri="{FF2B5EF4-FFF2-40B4-BE49-F238E27FC236}">
              <a16:creationId xmlns:a16="http://schemas.microsoft.com/office/drawing/2014/main" id="{B6E7AAA7-72A0-4B64-B3EA-46D9DE65CE26}"/>
            </a:ext>
          </a:extLst>
        </xdr:cNvPr>
        <xdr:cNvSpPr txBox="1"/>
      </xdr:nvSpPr>
      <xdr:spPr>
        <a:xfrm>
          <a:off x="152660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95521</xdr:rowOff>
    </xdr:from>
    <xdr:ext cx="405111" cy="259045"/>
    <xdr:sp macro="" textlink="">
      <xdr:nvSpPr>
        <xdr:cNvPr id="484" name="n_2aveValue【公民館】&#10;有形固定資産減価償却率">
          <a:extLst>
            <a:ext uri="{FF2B5EF4-FFF2-40B4-BE49-F238E27FC236}">
              <a16:creationId xmlns:a16="http://schemas.microsoft.com/office/drawing/2014/main" id="{5B32C772-BDC3-4225-B142-F30A8F4B688D}"/>
            </a:ext>
          </a:extLst>
        </xdr:cNvPr>
        <xdr:cNvSpPr txBox="1"/>
      </xdr:nvSpPr>
      <xdr:spPr>
        <a:xfrm>
          <a:off x="14389744" y="174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54373</xdr:rowOff>
    </xdr:from>
    <xdr:ext cx="405111" cy="259045"/>
    <xdr:sp macro="" textlink="">
      <xdr:nvSpPr>
        <xdr:cNvPr id="485" name="n_3aveValue【公民館】&#10;有形固定資産減価償却率">
          <a:extLst>
            <a:ext uri="{FF2B5EF4-FFF2-40B4-BE49-F238E27FC236}">
              <a16:creationId xmlns:a16="http://schemas.microsoft.com/office/drawing/2014/main" id="{F86F31BB-89D6-4565-AAD7-92CE85408C8A}"/>
            </a:ext>
          </a:extLst>
        </xdr:cNvPr>
        <xdr:cNvSpPr txBox="1"/>
      </xdr:nvSpPr>
      <xdr:spPr>
        <a:xfrm>
          <a:off x="13500744" y="1737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161814</xdr:rowOff>
    </xdr:from>
    <xdr:ext cx="405111" cy="259045"/>
    <xdr:sp macro="" textlink="">
      <xdr:nvSpPr>
        <xdr:cNvPr id="486" name="n_4aveValue【公民館】&#10;有形固定資産減価償却率">
          <a:extLst>
            <a:ext uri="{FF2B5EF4-FFF2-40B4-BE49-F238E27FC236}">
              <a16:creationId xmlns:a16="http://schemas.microsoft.com/office/drawing/2014/main" id="{31301065-DEAD-4348-8978-EDC5E8EC7C11}"/>
            </a:ext>
          </a:extLst>
        </xdr:cNvPr>
        <xdr:cNvSpPr txBox="1"/>
      </xdr:nvSpPr>
      <xdr:spPr>
        <a:xfrm>
          <a:off x="12611744" y="1696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83838</xdr:rowOff>
    </xdr:from>
    <xdr:ext cx="405111" cy="259045"/>
    <xdr:sp macro="" textlink="">
      <xdr:nvSpPr>
        <xdr:cNvPr id="487" name="n_1mainValue【公民館】&#10;有形固定資産減価償却率">
          <a:extLst>
            <a:ext uri="{FF2B5EF4-FFF2-40B4-BE49-F238E27FC236}">
              <a16:creationId xmlns:a16="http://schemas.microsoft.com/office/drawing/2014/main" id="{DDFCB908-B276-4F1F-A07F-739A98FE4A88}"/>
            </a:ext>
          </a:extLst>
        </xdr:cNvPr>
        <xdr:cNvSpPr txBox="1"/>
      </xdr:nvSpPr>
      <xdr:spPr>
        <a:xfrm>
          <a:off x="152660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15257</xdr:rowOff>
    </xdr:from>
    <xdr:ext cx="405111" cy="259045"/>
    <xdr:sp macro="" textlink="">
      <xdr:nvSpPr>
        <xdr:cNvPr id="488" name="n_2mainValue【公民館】&#10;有形固定資産減価償却率">
          <a:extLst>
            <a:ext uri="{FF2B5EF4-FFF2-40B4-BE49-F238E27FC236}">
              <a16:creationId xmlns:a16="http://schemas.microsoft.com/office/drawing/2014/main" id="{F8547FBD-FE4C-4986-8D8C-C127D1D967FD}"/>
            </a:ext>
          </a:extLst>
        </xdr:cNvPr>
        <xdr:cNvSpPr txBox="1"/>
      </xdr:nvSpPr>
      <xdr:spPr>
        <a:xfrm>
          <a:off x="14389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95266</xdr:rowOff>
    </xdr:from>
    <xdr:ext cx="405111" cy="259045"/>
    <xdr:sp macro="" textlink="">
      <xdr:nvSpPr>
        <xdr:cNvPr id="489" name="n_3mainValue【公民館】&#10;有形固定資産減価償却率">
          <a:extLst>
            <a:ext uri="{FF2B5EF4-FFF2-40B4-BE49-F238E27FC236}">
              <a16:creationId xmlns:a16="http://schemas.microsoft.com/office/drawing/2014/main" id="{33283CF0-2DF5-4EE7-8D80-3AD77ABDC4DA}"/>
            </a:ext>
          </a:extLst>
        </xdr:cNvPr>
        <xdr:cNvSpPr txBox="1"/>
      </xdr:nvSpPr>
      <xdr:spPr>
        <a:xfrm>
          <a:off x="13500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3827</xdr:rowOff>
    </xdr:from>
    <xdr:ext cx="405111" cy="259045"/>
    <xdr:sp macro="" textlink="">
      <xdr:nvSpPr>
        <xdr:cNvPr id="490" name="n_4mainValue【公民館】&#10;有形固定資産減価償却率">
          <a:extLst>
            <a:ext uri="{FF2B5EF4-FFF2-40B4-BE49-F238E27FC236}">
              <a16:creationId xmlns:a16="http://schemas.microsoft.com/office/drawing/2014/main" id="{7C9109C1-B23C-44CC-9685-9D0B6BD26072}"/>
            </a:ext>
          </a:extLst>
        </xdr:cNvPr>
        <xdr:cNvSpPr txBox="1"/>
      </xdr:nvSpPr>
      <xdr:spPr>
        <a:xfrm>
          <a:off x="12611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1" name="正方形/長方形 490">
          <a:extLst>
            <a:ext uri="{FF2B5EF4-FFF2-40B4-BE49-F238E27FC236}">
              <a16:creationId xmlns:a16="http://schemas.microsoft.com/office/drawing/2014/main" id="{49A9AB9B-6BC0-4BF4-9C53-510BB18BCAF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2" name="正方形/長方形 491">
          <a:extLst>
            <a:ext uri="{FF2B5EF4-FFF2-40B4-BE49-F238E27FC236}">
              <a16:creationId xmlns:a16="http://schemas.microsoft.com/office/drawing/2014/main" id="{330BCC46-42AD-41DB-91F0-75DE7B6FEB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3" name="正方形/長方形 492">
          <a:extLst>
            <a:ext uri="{FF2B5EF4-FFF2-40B4-BE49-F238E27FC236}">
              <a16:creationId xmlns:a16="http://schemas.microsoft.com/office/drawing/2014/main" id="{F0BBE18A-F600-4D23-BF3D-0144F279CFD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4" name="正方形/長方形 493">
          <a:extLst>
            <a:ext uri="{FF2B5EF4-FFF2-40B4-BE49-F238E27FC236}">
              <a16:creationId xmlns:a16="http://schemas.microsoft.com/office/drawing/2014/main" id="{99F7EFB4-9850-49E6-B23D-3A6243D8690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5" name="正方形/長方形 494">
          <a:extLst>
            <a:ext uri="{FF2B5EF4-FFF2-40B4-BE49-F238E27FC236}">
              <a16:creationId xmlns:a16="http://schemas.microsoft.com/office/drawing/2014/main" id="{0E8D142A-24D1-4465-94C2-731778681C8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6" name="正方形/長方形 495">
          <a:extLst>
            <a:ext uri="{FF2B5EF4-FFF2-40B4-BE49-F238E27FC236}">
              <a16:creationId xmlns:a16="http://schemas.microsoft.com/office/drawing/2014/main" id="{CC9FAEFC-1F12-4699-8504-40AE62D56C5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7" name="正方形/長方形 496">
          <a:extLst>
            <a:ext uri="{FF2B5EF4-FFF2-40B4-BE49-F238E27FC236}">
              <a16:creationId xmlns:a16="http://schemas.microsoft.com/office/drawing/2014/main" id="{86000DAC-128C-43E6-ADB8-0C2C32BBC8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8" name="正方形/長方形 497">
          <a:extLst>
            <a:ext uri="{FF2B5EF4-FFF2-40B4-BE49-F238E27FC236}">
              <a16:creationId xmlns:a16="http://schemas.microsoft.com/office/drawing/2014/main" id="{02AB17B2-38A7-4657-AA15-5DD33710F8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9" name="テキスト ボックス 498">
          <a:extLst>
            <a:ext uri="{FF2B5EF4-FFF2-40B4-BE49-F238E27FC236}">
              <a16:creationId xmlns:a16="http://schemas.microsoft.com/office/drawing/2014/main" id="{492165B6-315B-4D95-BF14-CA46677413F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0" name="直線コネクタ 499">
          <a:extLst>
            <a:ext uri="{FF2B5EF4-FFF2-40B4-BE49-F238E27FC236}">
              <a16:creationId xmlns:a16="http://schemas.microsoft.com/office/drawing/2014/main" id="{3DB77AF2-1536-4DD0-BC36-75FADF5502C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01" name="テキスト ボックス 500">
          <a:extLst>
            <a:ext uri="{FF2B5EF4-FFF2-40B4-BE49-F238E27FC236}">
              <a16:creationId xmlns:a16="http://schemas.microsoft.com/office/drawing/2014/main" id="{2BA14ADE-90E5-4440-9829-C244AF0371AD}"/>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02" name="直線コネクタ 501">
          <a:extLst>
            <a:ext uri="{FF2B5EF4-FFF2-40B4-BE49-F238E27FC236}">
              <a16:creationId xmlns:a16="http://schemas.microsoft.com/office/drawing/2014/main" id="{A616B23F-D9D9-4DC8-8866-D4F88A7484C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3" name="テキスト ボックス 502">
          <a:extLst>
            <a:ext uri="{FF2B5EF4-FFF2-40B4-BE49-F238E27FC236}">
              <a16:creationId xmlns:a16="http://schemas.microsoft.com/office/drawing/2014/main" id="{CF12245F-46D6-47B8-BB9C-6507463824E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4" name="直線コネクタ 503">
          <a:extLst>
            <a:ext uri="{FF2B5EF4-FFF2-40B4-BE49-F238E27FC236}">
              <a16:creationId xmlns:a16="http://schemas.microsoft.com/office/drawing/2014/main" id="{5149391D-9A35-4216-9436-8C99C642D1A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5" name="テキスト ボックス 504">
          <a:extLst>
            <a:ext uri="{FF2B5EF4-FFF2-40B4-BE49-F238E27FC236}">
              <a16:creationId xmlns:a16="http://schemas.microsoft.com/office/drawing/2014/main" id="{A9E24898-36E4-49FF-AD59-3A45C37C183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06" name="直線コネクタ 505">
          <a:extLst>
            <a:ext uri="{FF2B5EF4-FFF2-40B4-BE49-F238E27FC236}">
              <a16:creationId xmlns:a16="http://schemas.microsoft.com/office/drawing/2014/main" id="{05E93209-F3CF-4316-B9AC-37F25599D6E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07" name="テキスト ボックス 506">
          <a:extLst>
            <a:ext uri="{FF2B5EF4-FFF2-40B4-BE49-F238E27FC236}">
              <a16:creationId xmlns:a16="http://schemas.microsoft.com/office/drawing/2014/main" id="{FD71E0AF-DF23-4B63-BCDE-F9DEDA0CF0E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08" name="直線コネクタ 507">
          <a:extLst>
            <a:ext uri="{FF2B5EF4-FFF2-40B4-BE49-F238E27FC236}">
              <a16:creationId xmlns:a16="http://schemas.microsoft.com/office/drawing/2014/main" id="{40C2F7B8-D8FE-40CE-990F-5EA55134C62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09" name="テキスト ボックス 508">
          <a:extLst>
            <a:ext uri="{FF2B5EF4-FFF2-40B4-BE49-F238E27FC236}">
              <a16:creationId xmlns:a16="http://schemas.microsoft.com/office/drawing/2014/main" id="{95745BF7-E29B-4CAB-9A71-EB8088D37A5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0" name="直線コネクタ 509">
          <a:extLst>
            <a:ext uri="{FF2B5EF4-FFF2-40B4-BE49-F238E27FC236}">
              <a16:creationId xmlns:a16="http://schemas.microsoft.com/office/drawing/2014/main" id="{E96A2CD4-2391-43FE-839D-7C7FD0CA9E5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1" name="テキスト ボックス 510">
          <a:extLst>
            <a:ext uri="{FF2B5EF4-FFF2-40B4-BE49-F238E27FC236}">
              <a16:creationId xmlns:a16="http://schemas.microsoft.com/office/drawing/2014/main" id="{3F930128-7467-4974-BAAB-D5E8B3A0C13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2" name="直線コネクタ 511">
          <a:extLst>
            <a:ext uri="{FF2B5EF4-FFF2-40B4-BE49-F238E27FC236}">
              <a16:creationId xmlns:a16="http://schemas.microsoft.com/office/drawing/2014/main" id="{1A218073-C84A-475D-B5A5-17E9618AA4C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3" name="テキスト ボックス 512">
          <a:extLst>
            <a:ext uri="{FF2B5EF4-FFF2-40B4-BE49-F238E27FC236}">
              <a16:creationId xmlns:a16="http://schemas.microsoft.com/office/drawing/2014/main" id="{37FA058E-23DA-4FC1-8827-F7E7D5CAA4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4" name="【公民館】&#10;一人当たり面積グラフ枠">
          <a:extLst>
            <a:ext uri="{FF2B5EF4-FFF2-40B4-BE49-F238E27FC236}">
              <a16:creationId xmlns:a16="http://schemas.microsoft.com/office/drawing/2014/main" id="{AFF54FDB-EE5A-4436-82BF-3086FE14D0B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15239</xdr:rowOff>
    </xdr:from>
    <xdr:to>
      <xdr:col>116</xdr:col>
      <xdr:colOff>62864</xdr:colOff>
      <xdr:row>108</xdr:row>
      <xdr:rowOff>68580</xdr:rowOff>
    </xdr:to>
    <xdr:cxnSp macro="">
      <xdr:nvCxnSpPr>
        <xdr:cNvPr id="515" name="直線コネクタ 514">
          <a:extLst>
            <a:ext uri="{FF2B5EF4-FFF2-40B4-BE49-F238E27FC236}">
              <a16:creationId xmlns:a16="http://schemas.microsoft.com/office/drawing/2014/main" id="{B806645F-088C-43AD-AC24-C431B313D02E}"/>
            </a:ext>
          </a:extLst>
        </xdr:cNvPr>
        <xdr:cNvCxnSpPr/>
      </xdr:nvCxnSpPr>
      <xdr:spPr>
        <a:xfrm flipV="1">
          <a:off x="22160864" y="17160239"/>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72407</xdr:rowOff>
    </xdr:from>
    <xdr:ext cx="469744" cy="259045"/>
    <xdr:sp macro="" textlink="">
      <xdr:nvSpPr>
        <xdr:cNvPr id="516" name="【公民館】&#10;一人当たり面積最小値テキスト">
          <a:extLst>
            <a:ext uri="{FF2B5EF4-FFF2-40B4-BE49-F238E27FC236}">
              <a16:creationId xmlns:a16="http://schemas.microsoft.com/office/drawing/2014/main" id="{F6B54BC4-66A7-4B8A-BFEC-49745B2EFCC5}"/>
            </a:ext>
          </a:extLst>
        </xdr:cNvPr>
        <xdr:cNvSpPr txBox="1"/>
      </xdr:nvSpPr>
      <xdr:spPr>
        <a:xfrm>
          <a:off x="22199600"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68580</xdr:rowOff>
    </xdr:from>
    <xdr:to>
      <xdr:col>116</xdr:col>
      <xdr:colOff>152400</xdr:colOff>
      <xdr:row>108</xdr:row>
      <xdr:rowOff>68580</xdr:rowOff>
    </xdr:to>
    <xdr:cxnSp macro="">
      <xdr:nvCxnSpPr>
        <xdr:cNvPr id="517" name="直線コネクタ 516">
          <a:extLst>
            <a:ext uri="{FF2B5EF4-FFF2-40B4-BE49-F238E27FC236}">
              <a16:creationId xmlns:a16="http://schemas.microsoft.com/office/drawing/2014/main" id="{63DB0AFD-DE83-4837-9A1F-C199248BDC6A}"/>
            </a:ext>
          </a:extLst>
        </xdr:cNvPr>
        <xdr:cNvCxnSpPr/>
      </xdr:nvCxnSpPr>
      <xdr:spPr>
        <a:xfrm>
          <a:off x="22072600" y="1858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133366</xdr:rowOff>
    </xdr:from>
    <xdr:ext cx="469744" cy="259045"/>
    <xdr:sp macro="" textlink="">
      <xdr:nvSpPr>
        <xdr:cNvPr id="518" name="【公民館】&#10;一人当たり面積最大値テキスト">
          <a:extLst>
            <a:ext uri="{FF2B5EF4-FFF2-40B4-BE49-F238E27FC236}">
              <a16:creationId xmlns:a16="http://schemas.microsoft.com/office/drawing/2014/main" id="{D1756B6A-BD42-4A5E-BE95-438A2B0F06A8}"/>
            </a:ext>
          </a:extLst>
        </xdr:cNvPr>
        <xdr:cNvSpPr txBox="1"/>
      </xdr:nvSpPr>
      <xdr:spPr>
        <a:xfrm>
          <a:off x="22199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15239</xdr:rowOff>
    </xdr:from>
    <xdr:to>
      <xdr:col>116</xdr:col>
      <xdr:colOff>152400</xdr:colOff>
      <xdr:row>100</xdr:row>
      <xdr:rowOff>15239</xdr:rowOff>
    </xdr:to>
    <xdr:cxnSp macro="">
      <xdr:nvCxnSpPr>
        <xdr:cNvPr id="519" name="直線コネクタ 518">
          <a:extLst>
            <a:ext uri="{FF2B5EF4-FFF2-40B4-BE49-F238E27FC236}">
              <a16:creationId xmlns:a16="http://schemas.microsoft.com/office/drawing/2014/main" id="{3CE94767-E058-4FB3-B129-F3DA3A39BFB8}"/>
            </a:ext>
          </a:extLst>
        </xdr:cNvPr>
        <xdr:cNvCxnSpPr/>
      </xdr:nvCxnSpPr>
      <xdr:spPr>
        <a:xfrm>
          <a:off x="22072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158766</xdr:rowOff>
    </xdr:from>
    <xdr:ext cx="469744" cy="259045"/>
    <xdr:sp macro="" textlink="">
      <xdr:nvSpPr>
        <xdr:cNvPr id="520" name="【公民館】&#10;一人当たり面積平均値テキスト">
          <a:extLst>
            <a:ext uri="{FF2B5EF4-FFF2-40B4-BE49-F238E27FC236}">
              <a16:creationId xmlns:a16="http://schemas.microsoft.com/office/drawing/2014/main" id="{1EAE4746-910E-4904-9C04-9A7BB8DEDDEF}"/>
            </a:ext>
          </a:extLst>
        </xdr:cNvPr>
        <xdr:cNvSpPr txBox="1"/>
      </xdr:nvSpPr>
      <xdr:spPr>
        <a:xfrm>
          <a:off x="22199600" y="17646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135889</xdr:rowOff>
    </xdr:from>
    <xdr:to>
      <xdr:col>116</xdr:col>
      <xdr:colOff>114300</xdr:colOff>
      <xdr:row>104</xdr:row>
      <xdr:rowOff>66039</xdr:rowOff>
    </xdr:to>
    <xdr:sp macro="" textlink="">
      <xdr:nvSpPr>
        <xdr:cNvPr id="521" name="フローチャート: 判断 520">
          <a:extLst>
            <a:ext uri="{FF2B5EF4-FFF2-40B4-BE49-F238E27FC236}">
              <a16:creationId xmlns:a16="http://schemas.microsoft.com/office/drawing/2014/main" id="{0DDB0360-4633-4FA0-9C72-74D299D4D9D7}"/>
            </a:ext>
          </a:extLst>
        </xdr:cNvPr>
        <xdr:cNvSpPr/>
      </xdr:nvSpPr>
      <xdr:spPr>
        <a:xfrm>
          <a:off x="221107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151130</xdr:rowOff>
    </xdr:from>
    <xdr:to>
      <xdr:col>112</xdr:col>
      <xdr:colOff>38100</xdr:colOff>
      <xdr:row>104</xdr:row>
      <xdr:rowOff>81280</xdr:rowOff>
    </xdr:to>
    <xdr:sp macro="" textlink="">
      <xdr:nvSpPr>
        <xdr:cNvPr id="522" name="フローチャート: 判断 521">
          <a:extLst>
            <a:ext uri="{FF2B5EF4-FFF2-40B4-BE49-F238E27FC236}">
              <a16:creationId xmlns:a16="http://schemas.microsoft.com/office/drawing/2014/main" id="{1DD8FCB8-F5B5-41B8-BB3C-F5E0ACECC797}"/>
            </a:ext>
          </a:extLst>
        </xdr:cNvPr>
        <xdr:cNvSpPr/>
      </xdr:nvSpPr>
      <xdr:spPr>
        <a:xfrm>
          <a:off x="2127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166370</xdr:rowOff>
    </xdr:from>
    <xdr:to>
      <xdr:col>107</xdr:col>
      <xdr:colOff>101600</xdr:colOff>
      <xdr:row>104</xdr:row>
      <xdr:rowOff>96520</xdr:rowOff>
    </xdr:to>
    <xdr:sp macro="" textlink="">
      <xdr:nvSpPr>
        <xdr:cNvPr id="523" name="フローチャート: 判断 522">
          <a:extLst>
            <a:ext uri="{FF2B5EF4-FFF2-40B4-BE49-F238E27FC236}">
              <a16:creationId xmlns:a16="http://schemas.microsoft.com/office/drawing/2014/main" id="{BC489A9E-46C5-43BA-B114-7876BABD0C61}"/>
            </a:ext>
          </a:extLst>
        </xdr:cNvPr>
        <xdr:cNvSpPr/>
      </xdr:nvSpPr>
      <xdr:spPr>
        <a:xfrm>
          <a:off x="20383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17780</xdr:rowOff>
    </xdr:from>
    <xdr:to>
      <xdr:col>102</xdr:col>
      <xdr:colOff>165100</xdr:colOff>
      <xdr:row>104</xdr:row>
      <xdr:rowOff>119380</xdr:rowOff>
    </xdr:to>
    <xdr:sp macro="" textlink="">
      <xdr:nvSpPr>
        <xdr:cNvPr id="524" name="フローチャート: 判断 523">
          <a:extLst>
            <a:ext uri="{FF2B5EF4-FFF2-40B4-BE49-F238E27FC236}">
              <a16:creationId xmlns:a16="http://schemas.microsoft.com/office/drawing/2014/main" id="{433447E4-C97A-4CC2-811D-44393E33E246}"/>
            </a:ext>
          </a:extLst>
        </xdr:cNvPr>
        <xdr:cNvSpPr/>
      </xdr:nvSpPr>
      <xdr:spPr>
        <a:xfrm>
          <a:off x="19494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100</xdr:row>
      <xdr:rowOff>93980</xdr:rowOff>
    </xdr:from>
    <xdr:to>
      <xdr:col>98</xdr:col>
      <xdr:colOff>38100</xdr:colOff>
      <xdr:row>101</xdr:row>
      <xdr:rowOff>24130</xdr:rowOff>
    </xdr:to>
    <xdr:sp macro="" textlink="">
      <xdr:nvSpPr>
        <xdr:cNvPr id="525" name="フローチャート: 判断 524">
          <a:extLst>
            <a:ext uri="{FF2B5EF4-FFF2-40B4-BE49-F238E27FC236}">
              <a16:creationId xmlns:a16="http://schemas.microsoft.com/office/drawing/2014/main" id="{3CFBC62E-D1AF-458B-A5B4-79FB2F15FF61}"/>
            </a:ext>
          </a:extLst>
        </xdr:cNvPr>
        <xdr:cNvSpPr/>
      </xdr:nvSpPr>
      <xdr:spPr>
        <a:xfrm>
          <a:off x="18605500" y="1723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6" name="テキスト ボックス 525">
          <a:extLst>
            <a:ext uri="{FF2B5EF4-FFF2-40B4-BE49-F238E27FC236}">
              <a16:creationId xmlns:a16="http://schemas.microsoft.com/office/drawing/2014/main" id="{0647229E-A740-47EA-BFB1-FBE7B4DC167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2FDACC1E-4DA2-43C7-975E-72BED9B2A04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FF2E2EF8-5715-4035-BD26-DECB77F1FCA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92BE054D-4C61-478F-93E8-D75BDC01BBD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C303A083-24E9-4308-A8F9-477694B101D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531" name="楕円 530">
          <a:extLst>
            <a:ext uri="{FF2B5EF4-FFF2-40B4-BE49-F238E27FC236}">
              <a16:creationId xmlns:a16="http://schemas.microsoft.com/office/drawing/2014/main" id="{B3315CEB-2DDA-433A-97B8-8ECBFCED36D6}"/>
            </a:ext>
          </a:extLst>
        </xdr:cNvPr>
        <xdr:cNvSpPr/>
      </xdr:nvSpPr>
      <xdr:spPr>
        <a:xfrm>
          <a:off x="22110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114316</xdr:rowOff>
    </xdr:from>
    <xdr:ext cx="469744" cy="259045"/>
    <xdr:sp macro="" textlink="">
      <xdr:nvSpPr>
        <xdr:cNvPr id="532" name="【公民館】&#10;一人当たり面積該当値テキスト">
          <a:extLst>
            <a:ext uri="{FF2B5EF4-FFF2-40B4-BE49-F238E27FC236}">
              <a16:creationId xmlns:a16="http://schemas.microsoft.com/office/drawing/2014/main" id="{8D04006B-2FD4-48D4-B53A-47F4281254E5}"/>
            </a:ext>
          </a:extLst>
        </xdr:cNvPr>
        <xdr:cNvSpPr txBox="1"/>
      </xdr:nvSpPr>
      <xdr:spPr>
        <a:xfrm>
          <a:off x="22199600"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143511</xdr:rowOff>
    </xdr:from>
    <xdr:to>
      <xdr:col>112</xdr:col>
      <xdr:colOff>38100</xdr:colOff>
      <xdr:row>106</xdr:row>
      <xdr:rowOff>73661</xdr:rowOff>
    </xdr:to>
    <xdr:sp macro="" textlink="">
      <xdr:nvSpPr>
        <xdr:cNvPr id="533" name="楕円 532">
          <a:extLst>
            <a:ext uri="{FF2B5EF4-FFF2-40B4-BE49-F238E27FC236}">
              <a16:creationId xmlns:a16="http://schemas.microsoft.com/office/drawing/2014/main" id="{20A885CF-B2EB-4075-8F14-622F59265AFC}"/>
            </a:ext>
          </a:extLst>
        </xdr:cNvPr>
        <xdr:cNvSpPr/>
      </xdr:nvSpPr>
      <xdr:spPr>
        <a:xfrm>
          <a:off x="21272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15239</xdr:rowOff>
    </xdr:from>
    <xdr:to>
      <xdr:col>116</xdr:col>
      <xdr:colOff>63500</xdr:colOff>
      <xdr:row>106</xdr:row>
      <xdr:rowOff>22861</xdr:rowOff>
    </xdr:to>
    <xdr:cxnSp macro="">
      <xdr:nvCxnSpPr>
        <xdr:cNvPr id="534" name="直線コネクタ 533">
          <a:extLst>
            <a:ext uri="{FF2B5EF4-FFF2-40B4-BE49-F238E27FC236}">
              <a16:creationId xmlns:a16="http://schemas.microsoft.com/office/drawing/2014/main" id="{4A345A10-63EC-4F08-A37B-30248F5F5D1E}"/>
            </a:ext>
          </a:extLst>
        </xdr:cNvPr>
        <xdr:cNvCxnSpPr/>
      </xdr:nvCxnSpPr>
      <xdr:spPr>
        <a:xfrm flipV="1">
          <a:off x="21323300" y="181889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143511</xdr:rowOff>
    </xdr:from>
    <xdr:to>
      <xdr:col>107</xdr:col>
      <xdr:colOff>101600</xdr:colOff>
      <xdr:row>106</xdr:row>
      <xdr:rowOff>73661</xdr:rowOff>
    </xdr:to>
    <xdr:sp macro="" textlink="">
      <xdr:nvSpPr>
        <xdr:cNvPr id="535" name="楕円 534">
          <a:extLst>
            <a:ext uri="{FF2B5EF4-FFF2-40B4-BE49-F238E27FC236}">
              <a16:creationId xmlns:a16="http://schemas.microsoft.com/office/drawing/2014/main" id="{EDD7EF90-2002-4149-B39D-FAE0205FF1D7}"/>
            </a:ext>
          </a:extLst>
        </xdr:cNvPr>
        <xdr:cNvSpPr/>
      </xdr:nvSpPr>
      <xdr:spPr>
        <a:xfrm>
          <a:off x="20383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22861</xdr:rowOff>
    </xdr:from>
    <xdr:to>
      <xdr:col>111</xdr:col>
      <xdr:colOff>177800</xdr:colOff>
      <xdr:row>106</xdr:row>
      <xdr:rowOff>22861</xdr:rowOff>
    </xdr:to>
    <xdr:cxnSp macro="">
      <xdr:nvCxnSpPr>
        <xdr:cNvPr id="536" name="直線コネクタ 535">
          <a:extLst>
            <a:ext uri="{FF2B5EF4-FFF2-40B4-BE49-F238E27FC236}">
              <a16:creationId xmlns:a16="http://schemas.microsoft.com/office/drawing/2014/main" id="{E6544134-CE2A-436C-BEB3-23E69E8323F3}"/>
            </a:ext>
          </a:extLst>
        </xdr:cNvPr>
        <xdr:cNvCxnSpPr/>
      </xdr:nvCxnSpPr>
      <xdr:spPr>
        <a:xfrm>
          <a:off x="20434300" y="18196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158750</xdr:rowOff>
    </xdr:from>
    <xdr:to>
      <xdr:col>102</xdr:col>
      <xdr:colOff>165100</xdr:colOff>
      <xdr:row>106</xdr:row>
      <xdr:rowOff>88900</xdr:rowOff>
    </xdr:to>
    <xdr:sp macro="" textlink="">
      <xdr:nvSpPr>
        <xdr:cNvPr id="537" name="楕円 536">
          <a:extLst>
            <a:ext uri="{FF2B5EF4-FFF2-40B4-BE49-F238E27FC236}">
              <a16:creationId xmlns:a16="http://schemas.microsoft.com/office/drawing/2014/main" id="{CBE8139A-7F8B-4926-85DC-582573CA7311}"/>
            </a:ext>
          </a:extLst>
        </xdr:cNvPr>
        <xdr:cNvSpPr/>
      </xdr:nvSpPr>
      <xdr:spPr>
        <a:xfrm>
          <a:off x="19494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22861</xdr:rowOff>
    </xdr:from>
    <xdr:to>
      <xdr:col>107</xdr:col>
      <xdr:colOff>50800</xdr:colOff>
      <xdr:row>106</xdr:row>
      <xdr:rowOff>38100</xdr:rowOff>
    </xdr:to>
    <xdr:cxnSp macro="">
      <xdr:nvCxnSpPr>
        <xdr:cNvPr id="538" name="直線コネクタ 537">
          <a:extLst>
            <a:ext uri="{FF2B5EF4-FFF2-40B4-BE49-F238E27FC236}">
              <a16:creationId xmlns:a16="http://schemas.microsoft.com/office/drawing/2014/main" id="{12AC6B61-412B-4B8A-BEEC-0EE39F279411}"/>
            </a:ext>
          </a:extLst>
        </xdr:cNvPr>
        <xdr:cNvCxnSpPr/>
      </xdr:nvCxnSpPr>
      <xdr:spPr>
        <a:xfrm flipV="1">
          <a:off x="19545300" y="18196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539" name="楕円 538">
          <a:extLst>
            <a:ext uri="{FF2B5EF4-FFF2-40B4-BE49-F238E27FC236}">
              <a16:creationId xmlns:a16="http://schemas.microsoft.com/office/drawing/2014/main" id="{509B558C-1DEA-4C62-876B-57544C93EBEC}"/>
            </a:ext>
          </a:extLst>
        </xdr:cNvPr>
        <xdr:cNvSpPr/>
      </xdr:nvSpPr>
      <xdr:spPr>
        <a:xfrm>
          <a:off x="18605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38100</xdr:rowOff>
    </xdr:from>
    <xdr:to>
      <xdr:col>102</xdr:col>
      <xdr:colOff>114300</xdr:colOff>
      <xdr:row>106</xdr:row>
      <xdr:rowOff>53339</xdr:rowOff>
    </xdr:to>
    <xdr:cxnSp macro="">
      <xdr:nvCxnSpPr>
        <xdr:cNvPr id="540" name="直線コネクタ 539">
          <a:extLst>
            <a:ext uri="{FF2B5EF4-FFF2-40B4-BE49-F238E27FC236}">
              <a16:creationId xmlns:a16="http://schemas.microsoft.com/office/drawing/2014/main" id="{0BA0143B-EB88-4A82-939E-725ECE2141F5}"/>
            </a:ext>
          </a:extLst>
        </xdr:cNvPr>
        <xdr:cNvCxnSpPr/>
      </xdr:nvCxnSpPr>
      <xdr:spPr>
        <a:xfrm flipV="1">
          <a:off x="18656300" y="182118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97807</xdr:rowOff>
    </xdr:from>
    <xdr:ext cx="469744" cy="259045"/>
    <xdr:sp macro="" textlink="">
      <xdr:nvSpPr>
        <xdr:cNvPr id="541" name="n_1aveValue【公民館】&#10;一人当たり面積">
          <a:extLst>
            <a:ext uri="{FF2B5EF4-FFF2-40B4-BE49-F238E27FC236}">
              <a16:creationId xmlns:a16="http://schemas.microsoft.com/office/drawing/2014/main" id="{1B965DFB-B6CE-4F90-AAA7-B4A4719DA516}"/>
            </a:ext>
          </a:extLst>
        </xdr:cNvPr>
        <xdr:cNvSpPr txBox="1"/>
      </xdr:nvSpPr>
      <xdr:spPr>
        <a:xfrm>
          <a:off x="210757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113047</xdr:rowOff>
    </xdr:from>
    <xdr:ext cx="469744" cy="259045"/>
    <xdr:sp macro="" textlink="">
      <xdr:nvSpPr>
        <xdr:cNvPr id="542" name="n_2aveValue【公民館】&#10;一人当たり面積">
          <a:extLst>
            <a:ext uri="{FF2B5EF4-FFF2-40B4-BE49-F238E27FC236}">
              <a16:creationId xmlns:a16="http://schemas.microsoft.com/office/drawing/2014/main" id="{CEF69B54-1F5C-4D17-86C8-93EFA08840DC}"/>
            </a:ext>
          </a:extLst>
        </xdr:cNvPr>
        <xdr:cNvSpPr txBox="1"/>
      </xdr:nvSpPr>
      <xdr:spPr>
        <a:xfrm>
          <a:off x="20199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135907</xdr:rowOff>
    </xdr:from>
    <xdr:ext cx="469744" cy="259045"/>
    <xdr:sp macro="" textlink="">
      <xdr:nvSpPr>
        <xdr:cNvPr id="543" name="n_3aveValue【公民館】&#10;一人当たり面積">
          <a:extLst>
            <a:ext uri="{FF2B5EF4-FFF2-40B4-BE49-F238E27FC236}">
              <a16:creationId xmlns:a16="http://schemas.microsoft.com/office/drawing/2014/main" id="{E7EBA4D5-70C9-476E-9939-3A133A2D1A36}"/>
            </a:ext>
          </a:extLst>
        </xdr:cNvPr>
        <xdr:cNvSpPr txBox="1"/>
      </xdr:nvSpPr>
      <xdr:spPr>
        <a:xfrm>
          <a:off x="19310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40657</xdr:rowOff>
    </xdr:from>
    <xdr:ext cx="469744" cy="259045"/>
    <xdr:sp macro="" textlink="">
      <xdr:nvSpPr>
        <xdr:cNvPr id="544" name="n_4aveValue【公民館】&#10;一人当たり面積">
          <a:extLst>
            <a:ext uri="{FF2B5EF4-FFF2-40B4-BE49-F238E27FC236}">
              <a16:creationId xmlns:a16="http://schemas.microsoft.com/office/drawing/2014/main" id="{5B4E56C3-9DFB-4352-A800-1A1FB1E95468}"/>
            </a:ext>
          </a:extLst>
        </xdr:cNvPr>
        <xdr:cNvSpPr txBox="1"/>
      </xdr:nvSpPr>
      <xdr:spPr>
        <a:xfrm>
          <a:off x="18421427"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64788</xdr:rowOff>
    </xdr:from>
    <xdr:ext cx="469744" cy="259045"/>
    <xdr:sp macro="" textlink="">
      <xdr:nvSpPr>
        <xdr:cNvPr id="545" name="n_1mainValue【公民館】&#10;一人当たり面積">
          <a:extLst>
            <a:ext uri="{FF2B5EF4-FFF2-40B4-BE49-F238E27FC236}">
              <a16:creationId xmlns:a16="http://schemas.microsoft.com/office/drawing/2014/main" id="{1B2442DA-F9BB-4778-8CF0-B30554BF3E00}"/>
            </a:ext>
          </a:extLst>
        </xdr:cNvPr>
        <xdr:cNvSpPr txBox="1"/>
      </xdr:nvSpPr>
      <xdr:spPr>
        <a:xfrm>
          <a:off x="21075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64788</xdr:rowOff>
    </xdr:from>
    <xdr:ext cx="469744" cy="259045"/>
    <xdr:sp macro="" textlink="">
      <xdr:nvSpPr>
        <xdr:cNvPr id="546" name="n_2mainValue【公民館】&#10;一人当たり面積">
          <a:extLst>
            <a:ext uri="{FF2B5EF4-FFF2-40B4-BE49-F238E27FC236}">
              <a16:creationId xmlns:a16="http://schemas.microsoft.com/office/drawing/2014/main" id="{C625B753-703E-4473-88A7-6F801032EAE1}"/>
            </a:ext>
          </a:extLst>
        </xdr:cNvPr>
        <xdr:cNvSpPr txBox="1"/>
      </xdr:nvSpPr>
      <xdr:spPr>
        <a:xfrm>
          <a:off x="20199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80027</xdr:rowOff>
    </xdr:from>
    <xdr:ext cx="469744" cy="259045"/>
    <xdr:sp macro="" textlink="">
      <xdr:nvSpPr>
        <xdr:cNvPr id="547" name="n_3mainValue【公民館】&#10;一人当たり面積">
          <a:extLst>
            <a:ext uri="{FF2B5EF4-FFF2-40B4-BE49-F238E27FC236}">
              <a16:creationId xmlns:a16="http://schemas.microsoft.com/office/drawing/2014/main" id="{67A258B6-EA29-4275-8962-5174A4B375FE}"/>
            </a:ext>
          </a:extLst>
        </xdr:cNvPr>
        <xdr:cNvSpPr txBox="1"/>
      </xdr:nvSpPr>
      <xdr:spPr>
        <a:xfrm>
          <a:off x="19310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548" name="n_4mainValue【公民館】&#10;一人当たり面積">
          <a:extLst>
            <a:ext uri="{FF2B5EF4-FFF2-40B4-BE49-F238E27FC236}">
              <a16:creationId xmlns:a16="http://schemas.microsoft.com/office/drawing/2014/main" id="{22311E78-7AF5-490C-8E14-547F1D084EF7}"/>
            </a:ext>
          </a:extLst>
        </xdr:cNvPr>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9" name="正方形/長方形 548">
          <a:extLst>
            <a:ext uri="{FF2B5EF4-FFF2-40B4-BE49-F238E27FC236}">
              <a16:creationId xmlns:a16="http://schemas.microsoft.com/office/drawing/2014/main" id="{A27BD306-7067-4C08-A0CE-095DCFEC367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0" name="正方形/長方形 549">
          <a:extLst>
            <a:ext uri="{FF2B5EF4-FFF2-40B4-BE49-F238E27FC236}">
              <a16:creationId xmlns:a16="http://schemas.microsoft.com/office/drawing/2014/main" id="{A737D214-E1E8-4BC3-8835-4D13793674E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1" name="テキスト ボックス 550">
          <a:extLst>
            <a:ext uri="{FF2B5EF4-FFF2-40B4-BE49-F238E27FC236}">
              <a16:creationId xmlns:a16="http://schemas.microsoft.com/office/drawing/2014/main" id="{BD312D77-E2C8-430A-B8A8-6A0AB625943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有形固定資産減価償却率が高くなっている施設は、道路、公民館であり、低くなっている施設は、橋りょう・トンネル、学校施設である。特に有形固定資産減価償却率が高いのは公民館であり、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97.5</a:t>
          </a:r>
          <a:r>
            <a:rPr kumimoji="1" lang="ja-JP" altLang="en-US" sz="1300">
              <a:latin typeface="ＭＳ Ｐゴシック" panose="020B0600070205080204" pitchFamily="50" charset="-128"/>
              <a:ea typeface="ＭＳ Ｐゴシック" panose="020B0600070205080204" pitchFamily="50" charset="-128"/>
            </a:rPr>
            <a:t>％となっている。築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年以上経過し、施設の老朽化が進んでいることが要因であり、適切な維持管理・更新をしていく必要がある。また、道路については、前年度より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71.0</a:t>
          </a:r>
          <a:r>
            <a:rPr kumimoji="1" lang="ja-JP" altLang="en-US" sz="1300">
              <a:latin typeface="ＭＳ Ｐゴシック" panose="020B0600070205080204" pitchFamily="50" charset="-128"/>
              <a:ea typeface="ＭＳ Ｐゴシック" panose="020B0600070205080204" pitchFamily="50" charset="-128"/>
            </a:rPr>
            <a:t>％となっており、類似団体の中で最も高くなっている。橋りょう・トンネルについては、前年度から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65.4</a:t>
          </a:r>
          <a:r>
            <a:rPr kumimoji="1" lang="ja-JP" altLang="en-US" sz="1300">
              <a:latin typeface="ＭＳ Ｐゴシック" panose="020B0600070205080204" pitchFamily="50" charset="-128"/>
              <a:ea typeface="ＭＳ Ｐゴシック" panose="020B0600070205080204" pitchFamily="50" charset="-128"/>
            </a:rPr>
            <a:t>％であり、類似団体平均よりは低いものの高い水準となっている。平成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策定し、令和元年度改訂した「八千代町橋梁長寿命化修繕計画」に基づき、計画的に順次必要な修繕や長寿命化を実施していく。これらインフラ系公共施設についても耐用年数の経過による老朽化が進んでおり、今後も、定期的な点検及び道路維持パトロールによる点検・診断を実施し、路面の損傷状況を踏まえながら適切な更新をしていかなければならない。学校施設については前年度と比べ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56.0</a:t>
          </a:r>
          <a:r>
            <a:rPr kumimoji="1" lang="ja-JP" altLang="en-US" sz="1300">
              <a:latin typeface="ＭＳ Ｐゴシック" panose="020B0600070205080204" pitchFamily="50" charset="-128"/>
              <a:ea typeface="ＭＳ Ｐゴシック" panose="020B0600070205080204" pitchFamily="50" charset="-128"/>
            </a:rPr>
            <a:t>％になっており、類似団体内で最も低い水準である。これは、平成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中学校校舎改築事業によるものである。また、校舎改築事業により学校施設の一人当たり面積については、類似団体内では最も低くなっている。今後も、個別施設計画を基に、児童・生徒数の動向や地域における役割を十分に踏まえ、適切な維持管理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4443724-D615-4245-B5CF-CBB0E72E86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08798B-2CBF-491D-8231-2AFB23A91B0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709E9A9-40EE-434E-AE4F-749D16AA5EA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37F18A3-9491-491A-AC2B-412F49C165D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茨城県八千代町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CAE9E4D-D86F-483D-8D2F-9AA10370032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813FE6-C761-48D3-9167-7AA098C720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681FCF-E29B-46BA-9712-96349A58A01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100FE2F-1D3C-4676-BD95-4EB2F71D37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33EE5A-1599-4130-B9A4-ADC4BA04447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D7D560F-67A4-42A2-80AF-39DA0C6A776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21,090
19,389
58.99
11,204,926
10,224,603
979,626
5,633,242
6,492,244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AF5772-5EC6-4855-BE76-1BAF38D5C8D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D099E1-11F1-4AE3-B4C3-C466C5675CD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2631ADF-D94A-49DB-B472-A309DBF0450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8EE6557-4BC6-4DC6-9652-BB6063D9F43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01AE29-8A66-4FF2-A08F-D7062DCE33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EDB5476-F62C-4EB5-A448-49126F89E0A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3F4E77-39CF-4039-8E0E-B77AF8ABC82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E740AF1-C328-41E5-954A-FA3205F614E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966D09F-F189-4E4D-87BA-89DCE5FBA4C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533589C-7C2F-4AF3-964D-935CABFA730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C1FCF8-A50E-4026-ABD5-AB65640C4FF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45A6397-9708-4213-9335-98E8675ACF7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833E7C-37FC-495C-9092-EF4076AE32A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8005830-F61A-4785-9D46-7E25CF31D2E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8BB6EB-8945-462A-BFE6-9B67850A789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6876B7-BF43-4BC0-B8E5-A9EA944ADF6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76F333-A8A7-457F-A4A5-A61C3F2AF99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304F0E4-68CC-4030-A68C-7B70AF41F50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9B537A-7F4F-4D9B-A74D-7E4FF80D895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BB20E4F-CB1E-47B2-9F50-098745D8F3C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C35777-E807-49AD-B062-77A30AE97FB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888C25-DBF9-4AA0-8027-D055D3B222B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03A6396-5DC6-43B5-9C0B-79E4870484F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B0714D-E328-4977-B754-7EE5BF3B0E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AF6003A-E257-4D03-970E-84A2A32E1D1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E199BA9-E067-48B5-936D-A6949272E73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7EF882E-FC0D-4E35-8F48-EA16B299057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DCE892C-DF01-4442-A871-82A39E5E285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1EDBA0A-43AB-4053-86DE-CB506AE6867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4D58188-47F6-401B-8048-8A34559C0C0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1BF844-8EA4-45E1-9073-30E7C65F6A6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85DA184A-64F5-4777-BDC5-A08ABB6EDB55}"/>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9D7069E-A716-4719-B987-FB22FED61D1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D968054E-A53F-498B-BD1C-237D85C72BEB}"/>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E8794D4-76FF-406A-A378-905C83DB231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DC53FE9-61C7-41BC-AF44-8D5C2DD25F8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757A73D-5CF0-46CF-AB03-7B06577478E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1F489CA-6105-435B-9EEC-9924216BC50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F11931D-70A0-4CB0-8B76-4DBFBA36A6B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1C6B70A-0BCC-446D-A964-227ED74D6E3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0F227A5-0AF7-4F2C-8FA2-875135AEF64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45C256A-8553-45B9-A3E3-2CD18143B06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6E9FFD0-09BE-4589-A718-1FD74715ED3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BF7AD7C7-1811-48B7-A947-15EA1657B97D}"/>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8646D39-572B-4573-B1D3-91F65733400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AAEA0AD5-D031-4A21-9156-B2C97CB2564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a:extLst>
            <a:ext uri="{FF2B5EF4-FFF2-40B4-BE49-F238E27FC236}">
              <a16:creationId xmlns:a16="http://schemas.microsoft.com/office/drawing/2014/main" id="{29D0A077-66B2-4C31-A4B8-0C643486992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53340</xdr:rowOff>
    </xdr:from>
    <xdr:to>
      <xdr:col>24</xdr:col>
      <xdr:colOff>62865</xdr:colOff>
      <xdr:row>41</xdr:row>
      <xdr:rowOff>133350</xdr:rowOff>
    </xdr:to>
    <xdr:cxnSp macro="">
      <xdr:nvCxnSpPr>
        <xdr:cNvPr id="59" name="直線コネクタ 58">
          <a:extLst>
            <a:ext uri="{FF2B5EF4-FFF2-40B4-BE49-F238E27FC236}">
              <a16:creationId xmlns:a16="http://schemas.microsoft.com/office/drawing/2014/main" id="{53BFE769-0817-4829-BB23-A9829D2ADC94}"/>
            </a:ext>
          </a:extLst>
        </xdr:cNvPr>
        <xdr:cNvCxnSpPr/>
      </xdr:nvCxnSpPr>
      <xdr:spPr>
        <a:xfrm flipV="1">
          <a:off x="4634865" y="58826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60" name="【図書館】&#10;有形固定資産減価償却率最小値テキスト">
          <a:extLst>
            <a:ext uri="{FF2B5EF4-FFF2-40B4-BE49-F238E27FC236}">
              <a16:creationId xmlns:a16="http://schemas.microsoft.com/office/drawing/2014/main" id="{597FE697-A7A0-45CC-A814-388E3D18E4B0}"/>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1" name="直線コネクタ 60">
          <a:extLst>
            <a:ext uri="{FF2B5EF4-FFF2-40B4-BE49-F238E27FC236}">
              <a16:creationId xmlns:a16="http://schemas.microsoft.com/office/drawing/2014/main" id="{E95DC462-DC5B-4BDE-BF38-5718377B0BC3}"/>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xdr:rowOff>
    </xdr:from>
    <xdr:ext cx="405111" cy="259045"/>
    <xdr:sp macro="" textlink="">
      <xdr:nvSpPr>
        <xdr:cNvPr id="62" name="【図書館】&#10;有形固定資産減価償却率最大値テキスト">
          <a:extLst>
            <a:ext uri="{FF2B5EF4-FFF2-40B4-BE49-F238E27FC236}">
              <a16:creationId xmlns:a16="http://schemas.microsoft.com/office/drawing/2014/main" id="{316BCB39-DE4A-4FEC-847C-D3F8EA1B3776}"/>
            </a:ext>
          </a:extLst>
        </xdr:cNvPr>
        <xdr:cNvSpPr txBox="1"/>
      </xdr:nvSpPr>
      <xdr:spPr>
        <a:xfrm>
          <a:off x="4673600" y="565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53340</xdr:rowOff>
    </xdr:from>
    <xdr:to>
      <xdr:col>24</xdr:col>
      <xdr:colOff>152400</xdr:colOff>
      <xdr:row>34</xdr:row>
      <xdr:rowOff>53340</xdr:rowOff>
    </xdr:to>
    <xdr:cxnSp macro="">
      <xdr:nvCxnSpPr>
        <xdr:cNvPr id="63" name="直線コネクタ 62">
          <a:extLst>
            <a:ext uri="{FF2B5EF4-FFF2-40B4-BE49-F238E27FC236}">
              <a16:creationId xmlns:a16="http://schemas.microsoft.com/office/drawing/2014/main" id="{EFC19C8A-F1B3-4A78-8A8A-106C411425D4}"/>
            </a:ext>
          </a:extLst>
        </xdr:cNvPr>
        <xdr:cNvCxnSpPr/>
      </xdr:nvCxnSpPr>
      <xdr:spPr>
        <a:xfrm>
          <a:off x="4546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4" name="【図書館】&#10;有形固定資産減価償却率平均値テキスト">
          <a:extLst>
            <a:ext uri="{FF2B5EF4-FFF2-40B4-BE49-F238E27FC236}">
              <a16:creationId xmlns:a16="http://schemas.microsoft.com/office/drawing/2014/main" id="{BC76C7E9-DA2A-41E0-B3A9-2BB51132DC08}"/>
            </a:ext>
          </a:extLst>
        </xdr:cNvPr>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5" name="フローチャート: 判断 64">
          <a:extLst>
            <a:ext uri="{FF2B5EF4-FFF2-40B4-BE49-F238E27FC236}">
              <a16:creationId xmlns:a16="http://schemas.microsoft.com/office/drawing/2014/main" id="{65711B1C-95DF-4AEF-A053-3D33CF56416C}"/>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103777</xdr:rowOff>
    </xdr:from>
    <xdr:to>
      <xdr:col>20</xdr:col>
      <xdr:colOff>38100</xdr:colOff>
      <xdr:row>37</xdr:row>
      <xdr:rowOff>33927</xdr:rowOff>
    </xdr:to>
    <xdr:sp macro="" textlink="">
      <xdr:nvSpPr>
        <xdr:cNvPr id="66" name="フローチャート: 判断 65">
          <a:extLst>
            <a:ext uri="{FF2B5EF4-FFF2-40B4-BE49-F238E27FC236}">
              <a16:creationId xmlns:a16="http://schemas.microsoft.com/office/drawing/2014/main" id="{935CFD3B-79A2-4C91-A327-55B6D6C8499E}"/>
            </a:ext>
          </a:extLst>
        </xdr:cNvPr>
        <xdr:cNvSpPr/>
      </xdr:nvSpPr>
      <xdr:spPr>
        <a:xfrm>
          <a:off x="3746500" y="6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92347</xdr:rowOff>
    </xdr:from>
    <xdr:to>
      <xdr:col>15</xdr:col>
      <xdr:colOff>101600</xdr:colOff>
      <xdr:row>36</xdr:row>
      <xdr:rowOff>22497</xdr:rowOff>
    </xdr:to>
    <xdr:sp macro="" textlink="">
      <xdr:nvSpPr>
        <xdr:cNvPr id="67" name="フローチャート: 判断 66">
          <a:extLst>
            <a:ext uri="{FF2B5EF4-FFF2-40B4-BE49-F238E27FC236}">
              <a16:creationId xmlns:a16="http://schemas.microsoft.com/office/drawing/2014/main" id="{34B7E25A-5FEB-472D-90AC-4CF1CF7ADCE6}"/>
            </a:ext>
          </a:extLst>
        </xdr:cNvPr>
        <xdr:cNvSpPr/>
      </xdr:nvSpPr>
      <xdr:spPr>
        <a:xfrm>
          <a:off x="28575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27033</xdr:rowOff>
    </xdr:from>
    <xdr:to>
      <xdr:col>10</xdr:col>
      <xdr:colOff>165100</xdr:colOff>
      <xdr:row>35</xdr:row>
      <xdr:rowOff>128633</xdr:rowOff>
    </xdr:to>
    <xdr:sp macro="" textlink="">
      <xdr:nvSpPr>
        <xdr:cNvPr id="68" name="フローチャート: 判断 67">
          <a:extLst>
            <a:ext uri="{FF2B5EF4-FFF2-40B4-BE49-F238E27FC236}">
              <a16:creationId xmlns:a16="http://schemas.microsoft.com/office/drawing/2014/main" id="{ED0A94BD-2791-4A69-B3AF-DC95FFD976C4}"/>
            </a:ext>
          </a:extLst>
        </xdr:cNvPr>
        <xdr:cNvSpPr/>
      </xdr:nvSpPr>
      <xdr:spPr>
        <a:xfrm>
          <a:off x="1968500" y="602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22134</xdr:rowOff>
    </xdr:from>
    <xdr:to>
      <xdr:col>6</xdr:col>
      <xdr:colOff>38100</xdr:colOff>
      <xdr:row>34</xdr:row>
      <xdr:rowOff>123734</xdr:rowOff>
    </xdr:to>
    <xdr:sp macro="" textlink="">
      <xdr:nvSpPr>
        <xdr:cNvPr id="69" name="フローチャート: 判断 68">
          <a:extLst>
            <a:ext uri="{FF2B5EF4-FFF2-40B4-BE49-F238E27FC236}">
              <a16:creationId xmlns:a16="http://schemas.microsoft.com/office/drawing/2014/main" id="{AAAEE882-D258-45B3-9B93-6DC4826D3E5B}"/>
            </a:ext>
          </a:extLst>
        </xdr:cNvPr>
        <xdr:cNvSpPr/>
      </xdr:nvSpPr>
      <xdr:spPr>
        <a:xfrm>
          <a:off x="1079500" y="585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6543F0B-AADA-4C33-AB5C-25C61D2763C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6C46605-1476-49C3-879D-5870D4875FD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1C7ADA8-39B4-4836-BD6C-06F97C9435E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6A8B721-4222-4339-BC59-F6A50C67C2A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479CA870-854A-4E6E-AC77-A24D49FBE4D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82550</xdr:rowOff>
    </xdr:from>
    <xdr:to>
      <xdr:col>24</xdr:col>
      <xdr:colOff>114300</xdr:colOff>
      <xdr:row>42</xdr:row>
      <xdr:rowOff>12700</xdr:rowOff>
    </xdr:to>
    <xdr:sp macro="" textlink="">
      <xdr:nvSpPr>
        <xdr:cNvPr id="75" name="楕円 74">
          <a:extLst>
            <a:ext uri="{FF2B5EF4-FFF2-40B4-BE49-F238E27FC236}">
              <a16:creationId xmlns:a16="http://schemas.microsoft.com/office/drawing/2014/main" id="{99F67657-2029-4FD5-92D0-C5229AA03D71}"/>
            </a:ext>
          </a:extLst>
        </xdr:cNvPr>
        <xdr:cNvSpPr/>
      </xdr:nvSpPr>
      <xdr:spPr>
        <a:xfrm>
          <a:off x="4584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168927</xdr:rowOff>
    </xdr:from>
    <xdr:ext cx="405111" cy="259045"/>
    <xdr:sp macro="" textlink="">
      <xdr:nvSpPr>
        <xdr:cNvPr id="76" name="【図書館】&#10;有形固定資産減価償却率該当値テキスト">
          <a:extLst>
            <a:ext uri="{FF2B5EF4-FFF2-40B4-BE49-F238E27FC236}">
              <a16:creationId xmlns:a16="http://schemas.microsoft.com/office/drawing/2014/main" id="{D0C06323-4E89-482E-B2F6-F37C5F730BE7}"/>
            </a:ext>
          </a:extLst>
        </xdr:cNvPr>
        <xdr:cNvSpPr txBox="1"/>
      </xdr:nvSpPr>
      <xdr:spPr>
        <a:xfrm>
          <a:off x="4673600" y="702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97246</xdr:rowOff>
    </xdr:from>
    <xdr:to>
      <xdr:col>20</xdr:col>
      <xdr:colOff>38100</xdr:colOff>
      <xdr:row>41</xdr:row>
      <xdr:rowOff>27396</xdr:rowOff>
    </xdr:to>
    <xdr:sp macro="" textlink="">
      <xdr:nvSpPr>
        <xdr:cNvPr id="77" name="楕円 76">
          <a:extLst>
            <a:ext uri="{FF2B5EF4-FFF2-40B4-BE49-F238E27FC236}">
              <a16:creationId xmlns:a16="http://schemas.microsoft.com/office/drawing/2014/main" id="{3637E348-26EA-4459-82E0-2F2D138DEC92}"/>
            </a:ext>
          </a:extLst>
        </xdr:cNvPr>
        <xdr:cNvSpPr/>
      </xdr:nvSpPr>
      <xdr:spPr>
        <a:xfrm>
          <a:off x="3746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148046</xdr:rowOff>
    </xdr:from>
    <xdr:to>
      <xdr:col>24</xdr:col>
      <xdr:colOff>63500</xdr:colOff>
      <xdr:row>41</xdr:row>
      <xdr:rowOff>133350</xdr:rowOff>
    </xdr:to>
    <xdr:cxnSp macro="">
      <xdr:nvCxnSpPr>
        <xdr:cNvPr id="78" name="直線コネクタ 77">
          <a:extLst>
            <a:ext uri="{FF2B5EF4-FFF2-40B4-BE49-F238E27FC236}">
              <a16:creationId xmlns:a16="http://schemas.microsoft.com/office/drawing/2014/main" id="{43D68111-6682-4546-9EFA-F71FC98F7C86}"/>
            </a:ext>
          </a:extLst>
        </xdr:cNvPr>
        <xdr:cNvCxnSpPr/>
      </xdr:nvCxnSpPr>
      <xdr:spPr>
        <a:xfrm>
          <a:off x="3797300" y="7006046"/>
          <a:ext cx="8382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111941</xdr:rowOff>
    </xdr:from>
    <xdr:to>
      <xdr:col>15</xdr:col>
      <xdr:colOff>101600</xdr:colOff>
      <xdr:row>40</xdr:row>
      <xdr:rowOff>42091</xdr:rowOff>
    </xdr:to>
    <xdr:sp macro="" textlink="">
      <xdr:nvSpPr>
        <xdr:cNvPr id="79" name="楕円 78">
          <a:extLst>
            <a:ext uri="{FF2B5EF4-FFF2-40B4-BE49-F238E27FC236}">
              <a16:creationId xmlns:a16="http://schemas.microsoft.com/office/drawing/2014/main" id="{0BF35A22-8521-485D-A1A7-C8F23AB2A1FC}"/>
            </a:ext>
          </a:extLst>
        </xdr:cNvPr>
        <xdr:cNvSpPr/>
      </xdr:nvSpPr>
      <xdr:spPr>
        <a:xfrm>
          <a:off x="2857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162741</xdr:rowOff>
    </xdr:from>
    <xdr:to>
      <xdr:col>19</xdr:col>
      <xdr:colOff>177800</xdr:colOff>
      <xdr:row>40</xdr:row>
      <xdr:rowOff>148046</xdr:rowOff>
    </xdr:to>
    <xdr:cxnSp macro="">
      <xdr:nvCxnSpPr>
        <xdr:cNvPr id="80" name="直線コネクタ 79">
          <a:extLst>
            <a:ext uri="{FF2B5EF4-FFF2-40B4-BE49-F238E27FC236}">
              <a16:creationId xmlns:a16="http://schemas.microsoft.com/office/drawing/2014/main" id="{FDD337C8-D1F8-4E23-86EA-1844A95B90EF}"/>
            </a:ext>
          </a:extLst>
        </xdr:cNvPr>
        <xdr:cNvCxnSpPr/>
      </xdr:nvCxnSpPr>
      <xdr:spPr>
        <a:xfrm>
          <a:off x="2908300" y="6849291"/>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13970</xdr:rowOff>
    </xdr:from>
    <xdr:to>
      <xdr:col>10</xdr:col>
      <xdr:colOff>165100</xdr:colOff>
      <xdr:row>39</xdr:row>
      <xdr:rowOff>115570</xdr:rowOff>
    </xdr:to>
    <xdr:sp macro="" textlink="">
      <xdr:nvSpPr>
        <xdr:cNvPr id="81" name="楕円 80">
          <a:extLst>
            <a:ext uri="{FF2B5EF4-FFF2-40B4-BE49-F238E27FC236}">
              <a16:creationId xmlns:a16="http://schemas.microsoft.com/office/drawing/2014/main" id="{6F2826D3-F529-47D9-AB0F-E53B8FDDBD4B}"/>
            </a:ext>
          </a:extLst>
        </xdr:cNvPr>
        <xdr:cNvSpPr/>
      </xdr:nvSpPr>
      <xdr:spPr>
        <a:xfrm>
          <a:off x="196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64770</xdr:rowOff>
    </xdr:from>
    <xdr:to>
      <xdr:col>15</xdr:col>
      <xdr:colOff>50800</xdr:colOff>
      <xdr:row>39</xdr:row>
      <xdr:rowOff>162741</xdr:rowOff>
    </xdr:to>
    <xdr:cxnSp macro="">
      <xdr:nvCxnSpPr>
        <xdr:cNvPr id="82" name="直線コネクタ 81">
          <a:extLst>
            <a:ext uri="{FF2B5EF4-FFF2-40B4-BE49-F238E27FC236}">
              <a16:creationId xmlns:a16="http://schemas.microsoft.com/office/drawing/2014/main" id="{1D3A8C08-7514-40B4-9A4B-1A6FD44870A3}"/>
            </a:ext>
          </a:extLst>
        </xdr:cNvPr>
        <xdr:cNvCxnSpPr/>
      </xdr:nvCxnSpPr>
      <xdr:spPr>
        <a:xfrm>
          <a:off x="2019300" y="675132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35197</xdr:rowOff>
    </xdr:from>
    <xdr:to>
      <xdr:col>6</xdr:col>
      <xdr:colOff>38100</xdr:colOff>
      <xdr:row>38</xdr:row>
      <xdr:rowOff>136797</xdr:rowOff>
    </xdr:to>
    <xdr:sp macro="" textlink="">
      <xdr:nvSpPr>
        <xdr:cNvPr id="83" name="楕円 82">
          <a:extLst>
            <a:ext uri="{FF2B5EF4-FFF2-40B4-BE49-F238E27FC236}">
              <a16:creationId xmlns:a16="http://schemas.microsoft.com/office/drawing/2014/main" id="{E62C3876-C551-420A-9810-7B3AB1AC8BC7}"/>
            </a:ext>
          </a:extLst>
        </xdr:cNvPr>
        <xdr:cNvSpPr/>
      </xdr:nvSpPr>
      <xdr:spPr>
        <a:xfrm>
          <a:off x="1079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85997</xdr:rowOff>
    </xdr:from>
    <xdr:to>
      <xdr:col>10</xdr:col>
      <xdr:colOff>114300</xdr:colOff>
      <xdr:row>39</xdr:row>
      <xdr:rowOff>64770</xdr:rowOff>
    </xdr:to>
    <xdr:cxnSp macro="">
      <xdr:nvCxnSpPr>
        <xdr:cNvPr id="84" name="直線コネクタ 83">
          <a:extLst>
            <a:ext uri="{FF2B5EF4-FFF2-40B4-BE49-F238E27FC236}">
              <a16:creationId xmlns:a16="http://schemas.microsoft.com/office/drawing/2014/main" id="{433F82F2-6B30-4A7D-9E00-D0201AFB6A59}"/>
            </a:ext>
          </a:extLst>
        </xdr:cNvPr>
        <xdr:cNvCxnSpPr/>
      </xdr:nvCxnSpPr>
      <xdr:spPr>
        <a:xfrm>
          <a:off x="1130300" y="6601097"/>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50454</xdr:rowOff>
    </xdr:from>
    <xdr:ext cx="405111" cy="259045"/>
    <xdr:sp macro="" textlink="">
      <xdr:nvSpPr>
        <xdr:cNvPr id="85" name="n_1aveValue【図書館】&#10;有形固定資産減価償却率">
          <a:extLst>
            <a:ext uri="{FF2B5EF4-FFF2-40B4-BE49-F238E27FC236}">
              <a16:creationId xmlns:a16="http://schemas.microsoft.com/office/drawing/2014/main" id="{7CEB4CF6-83C3-4E5F-83AE-7A751EA8C0A7}"/>
            </a:ext>
          </a:extLst>
        </xdr:cNvPr>
        <xdr:cNvSpPr txBox="1"/>
      </xdr:nvSpPr>
      <xdr:spPr>
        <a:xfrm>
          <a:off x="35820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39024</xdr:rowOff>
    </xdr:from>
    <xdr:ext cx="405111" cy="259045"/>
    <xdr:sp macro="" textlink="">
      <xdr:nvSpPr>
        <xdr:cNvPr id="86" name="n_2aveValue【図書館】&#10;有形固定資産減価償却率">
          <a:extLst>
            <a:ext uri="{FF2B5EF4-FFF2-40B4-BE49-F238E27FC236}">
              <a16:creationId xmlns:a16="http://schemas.microsoft.com/office/drawing/2014/main" id="{71CBCD6A-95B6-42AA-BB17-BD7F129F3105}"/>
            </a:ext>
          </a:extLst>
        </xdr:cNvPr>
        <xdr:cNvSpPr txBox="1"/>
      </xdr:nvSpPr>
      <xdr:spPr>
        <a:xfrm>
          <a:off x="2705744"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145160</xdr:rowOff>
    </xdr:from>
    <xdr:ext cx="405111" cy="259045"/>
    <xdr:sp macro="" textlink="">
      <xdr:nvSpPr>
        <xdr:cNvPr id="87" name="n_3aveValue【図書館】&#10;有形固定資産減価償却率">
          <a:extLst>
            <a:ext uri="{FF2B5EF4-FFF2-40B4-BE49-F238E27FC236}">
              <a16:creationId xmlns:a16="http://schemas.microsoft.com/office/drawing/2014/main" id="{ABC3CF81-0F80-4BEE-B04C-E83EA1FDF321}"/>
            </a:ext>
          </a:extLst>
        </xdr:cNvPr>
        <xdr:cNvSpPr txBox="1"/>
      </xdr:nvSpPr>
      <xdr:spPr>
        <a:xfrm>
          <a:off x="1816744" y="580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140261</xdr:rowOff>
    </xdr:from>
    <xdr:ext cx="405111" cy="259045"/>
    <xdr:sp macro="" textlink="">
      <xdr:nvSpPr>
        <xdr:cNvPr id="88" name="n_4aveValue【図書館】&#10;有形固定資産減価償却率">
          <a:extLst>
            <a:ext uri="{FF2B5EF4-FFF2-40B4-BE49-F238E27FC236}">
              <a16:creationId xmlns:a16="http://schemas.microsoft.com/office/drawing/2014/main" id="{217F3B90-78AF-4D4C-8ABD-CA8462950C6A}"/>
            </a:ext>
          </a:extLst>
        </xdr:cNvPr>
        <xdr:cNvSpPr txBox="1"/>
      </xdr:nvSpPr>
      <xdr:spPr>
        <a:xfrm>
          <a:off x="927744" y="562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18523</xdr:rowOff>
    </xdr:from>
    <xdr:ext cx="405111" cy="259045"/>
    <xdr:sp macro="" textlink="">
      <xdr:nvSpPr>
        <xdr:cNvPr id="89" name="n_1mainValue【図書館】&#10;有形固定資産減価償却率">
          <a:extLst>
            <a:ext uri="{FF2B5EF4-FFF2-40B4-BE49-F238E27FC236}">
              <a16:creationId xmlns:a16="http://schemas.microsoft.com/office/drawing/2014/main" id="{998A225F-DBF5-40BA-914D-275FAA1DC7F4}"/>
            </a:ext>
          </a:extLst>
        </xdr:cNvPr>
        <xdr:cNvSpPr txBox="1"/>
      </xdr:nvSpPr>
      <xdr:spPr>
        <a:xfrm>
          <a:off x="3582044" y="704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33218</xdr:rowOff>
    </xdr:from>
    <xdr:ext cx="405111" cy="259045"/>
    <xdr:sp macro="" textlink="">
      <xdr:nvSpPr>
        <xdr:cNvPr id="90" name="n_2mainValue【図書館】&#10;有形固定資産減価償却率">
          <a:extLst>
            <a:ext uri="{FF2B5EF4-FFF2-40B4-BE49-F238E27FC236}">
              <a16:creationId xmlns:a16="http://schemas.microsoft.com/office/drawing/2014/main" id="{CFFF1B16-C911-41BE-A5F7-95079A01EE83}"/>
            </a:ext>
          </a:extLst>
        </xdr:cNvPr>
        <xdr:cNvSpPr txBox="1"/>
      </xdr:nvSpPr>
      <xdr:spPr>
        <a:xfrm>
          <a:off x="2705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106697</xdr:rowOff>
    </xdr:from>
    <xdr:ext cx="405111" cy="259045"/>
    <xdr:sp macro="" textlink="">
      <xdr:nvSpPr>
        <xdr:cNvPr id="91" name="n_3mainValue【図書館】&#10;有形固定資産減価償却率">
          <a:extLst>
            <a:ext uri="{FF2B5EF4-FFF2-40B4-BE49-F238E27FC236}">
              <a16:creationId xmlns:a16="http://schemas.microsoft.com/office/drawing/2014/main" id="{03ED14B2-80F5-4673-954C-0A8A1AE6A020}"/>
            </a:ext>
          </a:extLst>
        </xdr:cNvPr>
        <xdr:cNvSpPr txBox="1"/>
      </xdr:nvSpPr>
      <xdr:spPr>
        <a:xfrm>
          <a:off x="1816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127924</xdr:rowOff>
    </xdr:from>
    <xdr:ext cx="405111" cy="259045"/>
    <xdr:sp macro="" textlink="">
      <xdr:nvSpPr>
        <xdr:cNvPr id="92" name="n_4mainValue【図書館】&#10;有形固定資産減価償却率">
          <a:extLst>
            <a:ext uri="{FF2B5EF4-FFF2-40B4-BE49-F238E27FC236}">
              <a16:creationId xmlns:a16="http://schemas.microsoft.com/office/drawing/2014/main" id="{5AD20E75-0309-4774-A452-A0E02EC0C155}"/>
            </a:ext>
          </a:extLst>
        </xdr:cNvPr>
        <xdr:cNvSpPr txBox="1"/>
      </xdr:nvSpPr>
      <xdr:spPr>
        <a:xfrm>
          <a:off x="927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F3F1E74E-B41A-4EE5-8705-CA5D5172AF4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46DFFB36-F486-4AF3-A213-2D6C61ED738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BDD66FD0-E9BE-4070-B677-D81A8956269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28EBFD90-5628-4020-8801-9A6442D1649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2AA4E976-3F44-4620-A828-AF348168C40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A2FACC8F-7144-446A-BD94-05AB1041185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951AE6FB-0FB9-4082-9AAA-165B1D96466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24AC4F49-A7D9-469F-BE4A-9FB8726F682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1" name="テキスト ボックス 100">
          <a:extLst>
            <a:ext uri="{FF2B5EF4-FFF2-40B4-BE49-F238E27FC236}">
              <a16:creationId xmlns:a16="http://schemas.microsoft.com/office/drawing/2014/main" id="{EBCDFB40-EC48-4274-A264-B8AA09FBDD8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C7758156-D168-4DDD-97D5-5314324EE83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4C43AB44-FDE5-455C-8D7E-055D795F7B4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4" name="直線コネクタ 103">
          <a:extLst>
            <a:ext uri="{FF2B5EF4-FFF2-40B4-BE49-F238E27FC236}">
              <a16:creationId xmlns:a16="http://schemas.microsoft.com/office/drawing/2014/main" id="{B8897E86-07E7-4C01-9FF1-2251DE54553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5" name="テキスト ボックス 104">
          <a:extLst>
            <a:ext uri="{FF2B5EF4-FFF2-40B4-BE49-F238E27FC236}">
              <a16:creationId xmlns:a16="http://schemas.microsoft.com/office/drawing/2014/main" id="{25F0E29A-E132-4EAC-A9AE-54F8C004CEC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6" name="直線コネクタ 105">
          <a:extLst>
            <a:ext uri="{FF2B5EF4-FFF2-40B4-BE49-F238E27FC236}">
              <a16:creationId xmlns:a16="http://schemas.microsoft.com/office/drawing/2014/main" id="{6686A142-5183-4919-B711-573B4A69933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7" name="テキスト ボックス 106">
          <a:extLst>
            <a:ext uri="{FF2B5EF4-FFF2-40B4-BE49-F238E27FC236}">
              <a16:creationId xmlns:a16="http://schemas.microsoft.com/office/drawing/2014/main" id="{3AD50BA0-2FE2-4F9F-9DCB-0FCB7F7B8D08}"/>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8" name="直線コネクタ 107">
          <a:extLst>
            <a:ext uri="{FF2B5EF4-FFF2-40B4-BE49-F238E27FC236}">
              <a16:creationId xmlns:a16="http://schemas.microsoft.com/office/drawing/2014/main" id="{70FEEA2A-E0E9-43EA-A19A-4A7E309881F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9" name="テキスト ボックス 108">
          <a:extLst>
            <a:ext uri="{FF2B5EF4-FFF2-40B4-BE49-F238E27FC236}">
              <a16:creationId xmlns:a16="http://schemas.microsoft.com/office/drawing/2014/main" id="{927BCD74-149C-4DA2-AF04-C709695D76F7}"/>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0" name="直線コネクタ 109">
          <a:extLst>
            <a:ext uri="{FF2B5EF4-FFF2-40B4-BE49-F238E27FC236}">
              <a16:creationId xmlns:a16="http://schemas.microsoft.com/office/drawing/2014/main" id="{866BB2CA-02D2-49A4-A708-B46841AB7FC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1" name="テキスト ボックス 110">
          <a:extLst>
            <a:ext uri="{FF2B5EF4-FFF2-40B4-BE49-F238E27FC236}">
              <a16:creationId xmlns:a16="http://schemas.microsoft.com/office/drawing/2014/main" id="{BEC425B2-9010-4EA2-9929-56760335251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2" name="直線コネクタ 111">
          <a:extLst>
            <a:ext uri="{FF2B5EF4-FFF2-40B4-BE49-F238E27FC236}">
              <a16:creationId xmlns:a16="http://schemas.microsoft.com/office/drawing/2014/main" id="{87F4D3FB-C10E-4471-897D-BD41352BFAD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3" name="テキスト ボックス 112">
          <a:extLst>
            <a:ext uri="{FF2B5EF4-FFF2-40B4-BE49-F238E27FC236}">
              <a16:creationId xmlns:a16="http://schemas.microsoft.com/office/drawing/2014/main" id="{B8B448E3-6E1B-4E5E-A22F-1D6610676311}"/>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4" name="直線コネクタ 113">
          <a:extLst>
            <a:ext uri="{FF2B5EF4-FFF2-40B4-BE49-F238E27FC236}">
              <a16:creationId xmlns:a16="http://schemas.microsoft.com/office/drawing/2014/main" id="{6380DB70-DD61-426D-8334-0669FB21CE6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5" name="テキスト ボックス 114">
          <a:extLst>
            <a:ext uri="{FF2B5EF4-FFF2-40B4-BE49-F238E27FC236}">
              <a16:creationId xmlns:a16="http://schemas.microsoft.com/office/drawing/2014/main" id="{E1BFB611-9B7C-460F-B354-F9ED6996265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a:extLst>
            <a:ext uri="{FF2B5EF4-FFF2-40B4-BE49-F238E27FC236}">
              <a16:creationId xmlns:a16="http://schemas.microsoft.com/office/drawing/2014/main" id="{2A2D6976-6E78-4AC2-A9D1-33960B6EC07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a:extLst>
            <a:ext uri="{FF2B5EF4-FFF2-40B4-BE49-F238E27FC236}">
              <a16:creationId xmlns:a16="http://schemas.microsoft.com/office/drawing/2014/main" id="{3DDA6165-AE95-41BC-9B63-38C6AF431FB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a:extLst>
            <a:ext uri="{FF2B5EF4-FFF2-40B4-BE49-F238E27FC236}">
              <a16:creationId xmlns:a16="http://schemas.microsoft.com/office/drawing/2014/main" id="{01510812-81C8-4E69-A8AA-1C68A7FB5FA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125186</xdr:rowOff>
    </xdr:from>
    <xdr:to>
      <xdr:col>54</xdr:col>
      <xdr:colOff>189865</xdr:colOff>
      <xdr:row>41</xdr:row>
      <xdr:rowOff>149678</xdr:rowOff>
    </xdr:to>
    <xdr:cxnSp macro="">
      <xdr:nvCxnSpPr>
        <xdr:cNvPr id="119" name="直線コネクタ 118">
          <a:extLst>
            <a:ext uri="{FF2B5EF4-FFF2-40B4-BE49-F238E27FC236}">
              <a16:creationId xmlns:a16="http://schemas.microsoft.com/office/drawing/2014/main" id="{6A0F2FE9-1ABD-4B92-AF50-DCC89E2BF843}"/>
            </a:ext>
          </a:extLst>
        </xdr:cNvPr>
        <xdr:cNvCxnSpPr/>
      </xdr:nvCxnSpPr>
      <xdr:spPr>
        <a:xfrm flipV="1">
          <a:off x="10476865" y="5611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153505</xdr:rowOff>
    </xdr:from>
    <xdr:ext cx="469744" cy="259045"/>
    <xdr:sp macro="" textlink="">
      <xdr:nvSpPr>
        <xdr:cNvPr id="120" name="【図書館】&#10;一人当たり面積最小値テキスト">
          <a:extLst>
            <a:ext uri="{FF2B5EF4-FFF2-40B4-BE49-F238E27FC236}">
              <a16:creationId xmlns:a16="http://schemas.microsoft.com/office/drawing/2014/main" id="{277962DA-8D40-4E63-B9B6-314BD768AD10}"/>
            </a:ext>
          </a:extLst>
        </xdr:cNvPr>
        <xdr:cNvSpPr txBox="1"/>
      </xdr:nvSpPr>
      <xdr:spPr>
        <a:xfrm>
          <a:off x="10515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149678</xdr:rowOff>
    </xdr:from>
    <xdr:to>
      <xdr:col>55</xdr:col>
      <xdr:colOff>88900</xdr:colOff>
      <xdr:row>41</xdr:row>
      <xdr:rowOff>149678</xdr:rowOff>
    </xdr:to>
    <xdr:cxnSp macro="">
      <xdr:nvCxnSpPr>
        <xdr:cNvPr id="121" name="直線コネクタ 120">
          <a:extLst>
            <a:ext uri="{FF2B5EF4-FFF2-40B4-BE49-F238E27FC236}">
              <a16:creationId xmlns:a16="http://schemas.microsoft.com/office/drawing/2014/main" id="{885B0BE4-5BB4-46EB-97B5-5AF832339615}"/>
            </a:ext>
          </a:extLst>
        </xdr:cNvPr>
        <xdr:cNvCxnSpPr/>
      </xdr:nvCxnSpPr>
      <xdr:spPr>
        <a:xfrm>
          <a:off x="10388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71863</xdr:rowOff>
    </xdr:from>
    <xdr:ext cx="469744" cy="259045"/>
    <xdr:sp macro="" textlink="">
      <xdr:nvSpPr>
        <xdr:cNvPr id="122" name="【図書館】&#10;一人当たり面積最大値テキスト">
          <a:extLst>
            <a:ext uri="{FF2B5EF4-FFF2-40B4-BE49-F238E27FC236}">
              <a16:creationId xmlns:a16="http://schemas.microsoft.com/office/drawing/2014/main" id="{56BDB5B3-63EB-4941-9CE3-4BE7A61561BF}"/>
            </a:ext>
          </a:extLst>
        </xdr:cNvPr>
        <xdr:cNvSpPr txBox="1"/>
      </xdr:nvSpPr>
      <xdr:spPr>
        <a:xfrm>
          <a:off x="10515600" y="538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125186</xdr:rowOff>
    </xdr:from>
    <xdr:to>
      <xdr:col>55</xdr:col>
      <xdr:colOff>88900</xdr:colOff>
      <xdr:row>32</xdr:row>
      <xdr:rowOff>125186</xdr:rowOff>
    </xdr:to>
    <xdr:cxnSp macro="">
      <xdr:nvCxnSpPr>
        <xdr:cNvPr id="123" name="直線コネクタ 122">
          <a:extLst>
            <a:ext uri="{FF2B5EF4-FFF2-40B4-BE49-F238E27FC236}">
              <a16:creationId xmlns:a16="http://schemas.microsoft.com/office/drawing/2014/main" id="{6F45312A-F58F-40C7-8BDA-EF0623AD9B7E}"/>
            </a:ext>
          </a:extLst>
        </xdr:cNvPr>
        <xdr:cNvCxnSpPr/>
      </xdr:nvCxnSpPr>
      <xdr:spPr>
        <a:xfrm>
          <a:off x="10388600" y="561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101799</xdr:rowOff>
    </xdr:from>
    <xdr:ext cx="469744" cy="259045"/>
    <xdr:sp macro="" textlink="">
      <xdr:nvSpPr>
        <xdr:cNvPr id="124" name="【図書館】&#10;一人当たり面積平均値テキスト">
          <a:extLst>
            <a:ext uri="{FF2B5EF4-FFF2-40B4-BE49-F238E27FC236}">
              <a16:creationId xmlns:a16="http://schemas.microsoft.com/office/drawing/2014/main" id="{4A6347B6-DD76-46D6-A97B-7405247315E5}"/>
            </a:ext>
          </a:extLst>
        </xdr:cNvPr>
        <xdr:cNvSpPr txBox="1"/>
      </xdr:nvSpPr>
      <xdr:spPr>
        <a:xfrm>
          <a:off x="10515600" y="627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123372</xdr:rowOff>
    </xdr:from>
    <xdr:to>
      <xdr:col>55</xdr:col>
      <xdr:colOff>50800</xdr:colOff>
      <xdr:row>37</xdr:row>
      <xdr:rowOff>53522</xdr:rowOff>
    </xdr:to>
    <xdr:sp macro="" textlink="">
      <xdr:nvSpPr>
        <xdr:cNvPr id="125" name="フローチャート: 判断 124">
          <a:extLst>
            <a:ext uri="{FF2B5EF4-FFF2-40B4-BE49-F238E27FC236}">
              <a16:creationId xmlns:a16="http://schemas.microsoft.com/office/drawing/2014/main" id="{3D842EF7-AE99-47F1-B33E-337567834527}"/>
            </a:ext>
          </a:extLst>
        </xdr:cNvPr>
        <xdr:cNvSpPr/>
      </xdr:nvSpPr>
      <xdr:spPr>
        <a:xfrm>
          <a:off x="10426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139700</xdr:rowOff>
    </xdr:from>
    <xdr:to>
      <xdr:col>50</xdr:col>
      <xdr:colOff>165100</xdr:colOff>
      <xdr:row>37</xdr:row>
      <xdr:rowOff>69850</xdr:rowOff>
    </xdr:to>
    <xdr:sp macro="" textlink="">
      <xdr:nvSpPr>
        <xdr:cNvPr id="126" name="フローチャート: 判断 125">
          <a:extLst>
            <a:ext uri="{FF2B5EF4-FFF2-40B4-BE49-F238E27FC236}">
              <a16:creationId xmlns:a16="http://schemas.microsoft.com/office/drawing/2014/main" id="{20DF1AE1-339F-407A-A4F9-61320026E0DA}"/>
            </a:ext>
          </a:extLst>
        </xdr:cNvPr>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156028</xdr:rowOff>
    </xdr:from>
    <xdr:to>
      <xdr:col>46</xdr:col>
      <xdr:colOff>38100</xdr:colOff>
      <xdr:row>37</xdr:row>
      <xdr:rowOff>86178</xdr:rowOff>
    </xdr:to>
    <xdr:sp macro="" textlink="">
      <xdr:nvSpPr>
        <xdr:cNvPr id="127" name="フローチャート: 判断 126">
          <a:extLst>
            <a:ext uri="{FF2B5EF4-FFF2-40B4-BE49-F238E27FC236}">
              <a16:creationId xmlns:a16="http://schemas.microsoft.com/office/drawing/2014/main" id="{26ED5B7F-4C7C-42E3-A022-8E9EA448B8FA}"/>
            </a:ext>
          </a:extLst>
        </xdr:cNvPr>
        <xdr:cNvSpPr/>
      </xdr:nvSpPr>
      <xdr:spPr>
        <a:xfrm>
          <a:off x="8699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17236</xdr:rowOff>
    </xdr:from>
    <xdr:to>
      <xdr:col>41</xdr:col>
      <xdr:colOff>101600</xdr:colOff>
      <xdr:row>37</xdr:row>
      <xdr:rowOff>118836</xdr:rowOff>
    </xdr:to>
    <xdr:sp macro="" textlink="">
      <xdr:nvSpPr>
        <xdr:cNvPr id="128" name="フローチャート: 判断 127">
          <a:extLst>
            <a:ext uri="{FF2B5EF4-FFF2-40B4-BE49-F238E27FC236}">
              <a16:creationId xmlns:a16="http://schemas.microsoft.com/office/drawing/2014/main" id="{2C344477-C7E6-47CA-9436-71A1B9EE608F}"/>
            </a:ext>
          </a:extLst>
        </xdr:cNvPr>
        <xdr:cNvSpPr/>
      </xdr:nvSpPr>
      <xdr:spPr>
        <a:xfrm>
          <a:off x="781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33564</xdr:rowOff>
    </xdr:from>
    <xdr:to>
      <xdr:col>36</xdr:col>
      <xdr:colOff>165100</xdr:colOff>
      <xdr:row>37</xdr:row>
      <xdr:rowOff>135164</xdr:rowOff>
    </xdr:to>
    <xdr:sp macro="" textlink="">
      <xdr:nvSpPr>
        <xdr:cNvPr id="129" name="フローチャート: 判断 128">
          <a:extLst>
            <a:ext uri="{FF2B5EF4-FFF2-40B4-BE49-F238E27FC236}">
              <a16:creationId xmlns:a16="http://schemas.microsoft.com/office/drawing/2014/main" id="{64F93ADE-1FB7-4559-9A1E-CA150F76B0B8}"/>
            </a:ext>
          </a:extLst>
        </xdr:cNvPr>
        <xdr:cNvSpPr/>
      </xdr:nvSpPr>
      <xdr:spPr>
        <a:xfrm>
          <a:off x="692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CBFC644-5E89-4080-8FFD-8D34445B25B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45B56C8-EF46-48A2-AD63-EA0DDC6C1AD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3891267-18C8-4E5C-A9FF-79CC010B2B7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295B4587-002B-4B51-9F85-6BF900DF6E3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58AC2C62-24B5-4ECF-A1CE-A5242313AC1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74386</xdr:rowOff>
    </xdr:from>
    <xdr:to>
      <xdr:col>55</xdr:col>
      <xdr:colOff>50800</xdr:colOff>
      <xdr:row>33</xdr:row>
      <xdr:rowOff>4536</xdr:rowOff>
    </xdr:to>
    <xdr:sp macro="" textlink="">
      <xdr:nvSpPr>
        <xdr:cNvPr id="135" name="楕円 134">
          <a:extLst>
            <a:ext uri="{FF2B5EF4-FFF2-40B4-BE49-F238E27FC236}">
              <a16:creationId xmlns:a16="http://schemas.microsoft.com/office/drawing/2014/main" id="{DF16E823-7369-4CE4-B759-537B781F8833}"/>
            </a:ext>
          </a:extLst>
        </xdr:cNvPr>
        <xdr:cNvSpPr/>
      </xdr:nvSpPr>
      <xdr:spPr>
        <a:xfrm>
          <a:off x="10426700" y="556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27413</xdr:rowOff>
    </xdr:from>
    <xdr:ext cx="469744" cy="259045"/>
    <xdr:sp macro="" textlink="">
      <xdr:nvSpPr>
        <xdr:cNvPr id="136" name="【図書館】&#10;一人当たり面積該当値テキスト">
          <a:extLst>
            <a:ext uri="{FF2B5EF4-FFF2-40B4-BE49-F238E27FC236}">
              <a16:creationId xmlns:a16="http://schemas.microsoft.com/office/drawing/2014/main" id="{15A7F762-3621-4FA8-97D7-3DC833F33EE6}"/>
            </a:ext>
          </a:extLst>
        </xdr:cNvPr>
        <xdr:cNvSpPr txBox="1"/>
      </xdr:nvSpPr>
      <xdr:spPr>
        <a:xfrm>
          <a:off x="10515600" y="551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90714</xdr:rowOff>
    </xdr:from>
    <xdr:to>
      <xdr:col>50</xdr:col>
      <xdr:colOff>165100</xdr:colOff>
      <xdr:row>33</xdr:row>
      <xdr:rowOff>20864</xdr:rowOff>
    </xdr:to>
    <xdr:sp macro="" textlink="">
      <xdr:nvSpPr>
        <xdr:cNvPr id="137" name="楕円 136">
          <a:extLst>
            <a:ext uri="{FF2B5EF4-FFF2-40B4-BE49-F238E27FC236}">
              <a16:creationId xmlns:a16="http://schemas.microsoft.com/office/drawing/2014/main" id="{98FED9AF-9E0E-4422-B341-CB15C7435B5C}"/>
            </a:ext>
          </a:extLst>
        </xdr:cNvPr>
        <xdr:cNvSpPr/>
      </xdr:nvSpPr>
      <xdr:spPr>
        <a:xfrm>
          <a:off x="9588500" y="55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32</xdr:row>
      <xdr:rowOff>125186</xdr:rowOff>
    </xdr:from>
    <xdr:to>
      <xdr:col>55</xdr:col>
      <xdr:colOff>0</xdr:colOff>
      <xdr:row>32</xdr:row>
      <xdr:rowOff>141514</xdr:rowOff>
    </xdr:to>
    <xdr:cxnSp macro="">
      <xdr:nvCxnSpPr>
        <xdr:cNvPr id="138" name="直線コネクタ 137">
          <a:extLst>
            <a:ext uri="{FF2B5EF4-FFF2-40B4-BE49-F238E27FC236}">
              <a16:creationId xmlns:a16="http://schemas.microsoft.com/office/drawing/2014/main" id="{B52EDCF1-1B81-4967-A486-77F9691C0840}"/>
            </a:ext>
          </a:extLst>
        </xdr:cNvPr>
        <xdr:cNvCxnSpPr/>
      </xdr:nvCxnSpPr>
      <xdr:spPr>
        <a:xfrm flipV="1">
          <a:off x="9639300" y="56115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90714</xdr:rowOff>
    </xdr:from>
    <xdr:to>
      <xdr:col>46</xdr:col>
      <xdr:colOff>38100</xdr:colOff>
      <xdr:row>33</xdr:row>
      <xdr:rowOff>20864</xdr:rowOff>
    </xdr:to>
    <xdr:sp macro="" textlink="">
      <xdr:nvSpPr>
        <xdr:cNvPr id="139" name="楕円 138">
          <a:extLst>
            <a:ext uri="{FF2B5EF4-FFF2-40B4-BE49-F238E27FC236}">
              <a16:creationId xmlns:a16="http://schemas.microsoft.com/office/drawing/2014/main" id="{0BB07051-DF52-463C-8433-04165FC27856}"/>
            </a:ext>
          </a:extLst>
        </xdr:cNvPr>
        <xdr:cNvSpPr/>
      </xdr:nvSpPr>
      <xdr:spPr>
        <a:xfrm>
          <a:off x="8699500" y="55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141514</xdr:rowOff>
    </xdr:from>
    <xdr:to>
      <xdr:col>50</xdr:col>
      <xdr:colOff>114300</xdr:colOff>
      <xdr:row>32</xdr:row>
      <xdr:rowOff>141514</xdr:rowOff>
    </xdr:to>
    <xdr:cxnSp macro="">
      <xdr:nvCxnSpPr>
        <xdr:cNvPr id="140" name="直線コネクタ 139">
          <a:extLst>
            <a:ext uri="{FF2B5EF4-FFF2-40B4-BE49-F238E27FC236}">
              <a16:creationId xmlns:a16="http://schemas.microsoft.com/office/drawing/2014/main" id="{123CFECB-A2EA-4A62-8B0D-331041CE67D2}"/>
            </a:ext>
          </a:extLst>
        </xdr:cNvPr>
        <xdr:cNvCxnSpPr/>
      </xdr:nvCxnSpPr>
      <xdr:spPr>
        <a:xfrm>
          <a:off x="8750300" y="5627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139700</xdr:rowOff>
    </xdr:from>
    <xdr:to>
      <xdr:col>41</xdr:col>
      <xdr:colOff>101600</xdr:colOff>
      <xdr:row>33</xdr:row>
      <xdr:rowOff>69850</xdr:rowOff>
    </xdr:to>
    <xdr:sp macro="" textlink="">
      <xdr:nvSpPr>
        <xdr:cNvPr id="141" name="楕円 140">
          <a:extLst>
            <a:ext uri="{FF2B5EF4-FFF2-40B4-BE49-F238E27FC236}">
              <a16:creationId xmlns:a16="http://schemas.microsoft.com/office/drawing/2014/main" id="{C02E5100-1EB0-42CF-9BAC-D04EC945CBD1}"/>
            </a:ext>
          </a:extLst>
        </xdr:cNvPr>
        <xdr:cNvSpPr/>
      </xdr:nvSpPr>
      <xdr:spPr>
        <a:xfrm>
          <a:off x="7810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32</xdr:row>
      <xdr:rowOff>141514</xdr:rowOff>
    </xdr:from>
    <xdr:to>
      <xdr:col>45</xdr:col>
      <xdr:colOff>177800</xdr:colOff>
      <xdr:row>33</xdr:row>
      <xdr:rowOff>19050</xdr:rowOff>
    </xdr:to>
    <xdr:cxnSp macro="">
      <xdr:nvCxnSpPr>
        <xdr:cNvPr id="142" name="直線コネクタ 141">
          <a:extLst>
            <a:ext uri="{FF2B5EF4-FFF2-40B4-BE49-F238E27FC236}">
              <a16:creationId xmlns:a16="http://schemas.microsoft.com/office/drawing/2014/main" id="{09106A26-78B4-4FB5-A8D4-FD6B68CF2BE6}"/>
            </a:ext>
          </a:extLst>
        </xdr:cNvPr>
        <xdr:cNvCxnSpPr/>
      </xdr:nvCxnSpPr>
      <xdr:spPr>
        <a:xfrm flipV="1">
          <a:off x="7861300" y="56279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907</xdr:rowOff>
    </xdr:from>
    <xdr:to>
      <xdr:col>36</xdr:col>
      <xdr:colOff>165100</xdr:colOff>
      <xdr:row>33</xdr:row>
      <xdr:rowOff>102507</xdr:rowOff>
    </xdr:to>
    <xdr:sp macro="" textlink="">
      <xdr:nvSpPr>
        <xdr:cNvPr id="143" name="楕円 142">
          <a:extLst>
            <a:ext uri="{FF2B5EF4-FFF2-40B4-BE49-F238E27FC236}">
              <a16:creationId xmlns:a16="http://schemas.microsoft.com/office/drawing/2014/main" id="{640A22A7-A5F6-414C-B5E2-68F650167887}"/>
            </a:ext>
          </a:extLst>
        </xdr:cNvPr>
        <xdr:cNvSpPr/>
      </xdr:nvSpPr>
      <xdr:spPr>
        <a:xfrm>
          <a:off x="6921500" y="5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19050</xdr:rowOff>
    </xdr:from>
    <xdr:to>
      <xdr:col>41</xdr:col>
      <xdr:colOff>50800</xdr:colOff>
      <xdr:row>33</xdr:row>
      <xdr:rowOff>51707</xdr:rowOff>
    </xdr:to>
    <xdr:cxnSp macro="">
      <xdr:nvCxnSpPr>
        <xdr:cNvPr id="144" name="直線コネクタ 143">
          <a:extLst>
            <a:ext uri="{FF2B5EF4-FFF2-40B4-BE49-F238E27FC236}">
              <a16:creationId xmlns:a16="http://schemas.microsoft.com/office/drawing/2014/main" id="{13443209-CED4-4818-97B6-417635CC5AAB}"/>
            </a:ext>
          </a:extLst>
        </xdr:cNvPr>
        <xdr:cNvCxnSpPr/>
      </xdr:nvCxnSpPr>
      <xdr:spPr>
        <a:xfrm flipV="1">
          <a:off x="6972300" y="5676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60977</xdr:rowOff>
    </xdr:from>
    <xdr:ext cx="469744" cy="259045"/>
    <xdr:sp macro="" textlink="">
      <xdr:nvSpPr>
        <xdr:cNvPr id="145" name="n_1aveValue【図書館】&#10;一人当たり面積">
          <a:extLst>
            <a:ext uri="{FF2B5EF4-FFF2-40B4-BE49-F238E27FC236}">
              <a16:creationId xmlns:a16="http://schemas.microsoft.com/office/drawing/2014/main" id="{AAEC85D0-8D0E-4934-B41B-72E7160B48BA}"/>
            </a:ext>
          </a:extLst>
        </xdr:cNvPr>
        <xdr:cNvSpPr txBox="1"/>
      </xdr:nvSpPr>
      <xdr:spPr>
        <a:xfrm>
          <a:off x="93917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77305</xdr:rowOff>
    </xdr:from>
    <xdr:ext cx="469744" cy="259045"/>
    <xdr:sp macro="" textlink="">
      <xdr:nvSpPr>
        <xdr:cNvPr id="146" name="n_2aveValue【図書館】&#10;一人当たり面積">
          <a:extLst>
            <a:ext uri="{FF2B5EF4-FFF2-40B4-BE49-F238E27FC236}">
              <a16:creationId xmlns:a16="http://schemas.microsoft.com/office/drawing/2014/main" id="{60C82B27-46BF-43FD-9A2F-356FDAE80144}"/>
            </a:ext>
          </a:extLst>
        </xdr:cNvPr>
        <xdr:cNvSpPr txBox="1"/>
      </xdr:nvSpPr>
      <xdr:spPr>
        <a:xfrm>
          <a:off x="8515427" y="642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109963</xdr:rowOff>
    </xdr:from>
    <xdr:ext cx="469744" cy="259045"/>
    <xdr:sp macro="" textlink="">
      <xdr:nvSpPr>
        <xdr:cNvPr id="147" name="n_3aveValue【図書館】&#10;一人当たり面積">
          <a:extLst>
            <a:ext uri="{FF2B5EF4-FFF2-40B4-BE49-F238E27FC236}">
              <a16:creationId xmlns:a16="http://schemas.microsoft.com/office/drawing/2014/main" id="{D6B5AF94-61A0-4E05-B534-9A69CE0C31DA}"/>
            </a:ext>
          </a:extLst>
        </xdr:cNvPr>
        <xdr:cNvSpPr txBox="1"/>
      </xdr:nvSpPr>
      <xdr:spPr>
        <a:xfrm>
          <a:off x="7626427" y="645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126292</xdr:rowOff>
    </xdr:from>
    <xdr:ext cx="469744" cy="259045"/>
    <xdr:sp macro="" textlink="">
      <xdr:nvSpPr>
        <xdr:cNvPr id="148" name="n_4aveValue【図書館】&#10;一人当たり面積">
          <a:extLst>
            <a:ext uri="{FF2B5EF4-FFF2-40B4-BE49-F238E27FC236}">
              <a16:creationId xmlns:a16="http://schemas.microsoft.com/office/drawing/2014/main" id="{817E93BA-4A42-4D91-B0C5-AE532384F0A4}"/>
            </a:ext>
          </a:extLst>
        </xdr:cNvPr>
        <xdr:cNvSpPr txBox="1"/>
      </xdr:nvSpPr>
      <xdr:spPr>
        <a:xfrm>
          <a:off x="6737427" y="646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37391</xdr:rowOff>
    </xdr:from>
    <xdr:ext cx="469744" cy="259045"/>
    <xdr:sp macro="" textlink="">
      <xdr:nvSpPr>
        <xdr:cNvPr id="149" name="n_1mainValue【図書館】&#10;一人当たり面積">
          <a:extLst>
            <a:ext uri="{FF2B5EF4-FFF2-40B4-BE49-F238E27FC236}">
              <a16:creationId xmlns:a16="http://schemas.microsoft.com/office/drawing/2014/main" id="{7B9AB2AB-2C0C-4E95-8F5A-7E95BC2E5F42}"/>
            </a:ext>
          </a:extLst>
        </xdr:cNvPr>
        <xdr:cNvSpPr txBox="1"/>
      </xdr:nvSpPr>
      <xdr:spPr>
        <a:xfrm>
          <a:off x="9391727" y="535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37391</xdr:rowOff>
    </xdr:from>
    <xdr:ext cx="469744" cy="259045"/>
    <xdr:sp macro="" textlink="">
      <xdr:nvSpPr>
        <xdr:cNvPr id="150" name="n_2mainValue【図書館】&#10;一人当たり面積">
          <a:extLst>
            <a:ext uri="{FF2B5EF4-FFF2-40B4-BE49-F238E27FC236}">
              <a16:creationId xmlns:a16="http://schemas.microsoft.com/office/drawing/2014/main" id="{B9CC1A4F-3CB0-47DA-AD6C-09289CD8B5E0}"/>
            </a:ext>
          </a:extLst>
        </xdr:cNvPr>
        <xdr:cNvSpPr txBox="1"/>
      </xdr:nvSpPr>
      <xdr:spPr>
        <a:xfrm>
          <a:off x="8515427" y="535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86377</xdr:rowOff>
    </xdr:from>
    <xdr:ext cx="469744" cy="259045"/>
    <xdr:sp macro="" textlink="">
      <xdr:nvSpPr>
        <xdr:cNvPr id="151" name="n_3mainValue【図書館】&#10;一人当たり面積">
          <a:extLst>
            <a:ext uri="{FF2B5EF4-FFF2-40B4-BE49-F238E27FC236}">
              <a16:creationId xmlns:a16="http://schemas.microsoft.com/office/drawing/2014/main" id="{EA471B93-8A14-4E4A-B2C4-0C9419CA63A9}"/>
            </a:ext>
          </a:extLst>
        </xdr:cNvPr>
        <xdr:cNvSpPr txBox="1"/>
      </xdr:nvSpPr>
      <xdr:spPr>
        <a:xfrm>
          <a:off x="7626427" y="54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31</xdr:row>
      <xdr:rowOff>119034</xdr:rowOff>
    </xdr:from>
    <xdr:ext cx="469744" cy="259045"/>
    <xdr:sp macro="" textlink="">
      <xdr:nvSpPr>
        <xdr:cNvPr id="152" name="n_4mainValue【図書館】&#10;一人当たり面積">
          <a:extLst>
            <a:ext uri="{FF2B5EF4-FFF2-40B4-BE49-F238E27FC236}">
              <a16:creationId xmlns:a16="http://schemas.microsoft.com/office/drawing/2014/main" id="{6CD1CB8B-0A85-4AA1-AF75-FA3FBD6E7D5D}"/>
            </a:ext>
          </a:extLst>
        </xdr:cNvPr>
        <xdr:cNvSpPr txBox="1"/>
      </xdr:nvSpPr>
      <xdr:spPr>
        <a:xfrm>
          <a:off x="6737427" y="543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a:extLst>
            <a:ext uri="{FF2B5EF4-FFF2-40B4-BE49-F238E27FC236}">
              <a16:creationId xmlns:a16="http://schemas.microsoft.com/office/drawing/2014/main" id="{453F99EA-CE00-4263-A450-B6241FFF21A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a:extLst>
            <a:ext uri="{FF2B5EF4-FFF2-40B4-BE49-F238E27FC236}">
              <a16:creationId xmlns:a16="http://schemas.microsoft.com/office/drawing/2014/main" id="{97FBFFAC-A09A-4C3F-AA24-EC4631D4D5C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a:extLst>
            <a:ext uri="{FF2B5EF4-FFF2-40B4-BE49-F238E27FC236}">
              <a16:creationId xmlns:a16="http://schemas.microsoft.com/office/drawing/2014/main" id="{4E03AD70-E1EB-4849-90B6-B6D0E4391E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a:extLst>
            <a:ext uri="{FF2B5EF4-FFF2-40B4-BE49-F238E27FC236}">
              <a16:creationId xmlns:a16="http://schemas.microsoft.com/office/drawing/2014/main" id="{A0AEB8B6-C819-46CE-9B90-45349941DE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a:extLst>
            <a:ext uri="{FF2B5EF4-FFF2-40B4-BE49-F238E27FC236}">
              <a16:creationId xmlns:a16="http://schemas.microsoft.com/office/drawing/2014/main" id="{D73D7DD9-7ADF-447B-8C1B-A793CBFACF5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a:extLst>
            <a:ext uri="{FF2B5EF4-FFF2-40B4-BE49-F238E27FC236}">
              <a16:creationId xmlns:a16="http://schemas.microsoft.com/office/drawing/2014/main" id="{5529785B-8D73-4A52-973B-FD701211113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a:extLst>
            <a:ext uri="{FF2B5EF4-FFF2-40B4-BE49-F238E27FC236}">
              <a16:creationId xmlns:a16="http://schemas.microsoft.com/office/drawing/2014/main" id="{9382BC39-DA5C-4D75-8402-2802157FF7C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a:extLst>
            <a:ext uri="{FF2B5EF4-FFF2-40B4-BE49-F238E27FC236}">
              <a16:creationId xmlns:a16="http://schemas.microsoft.com/office/drawing/2014/main" id="{0B6180E1-A2E5-411D-B12B-FEAF235A27E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a:extLst>
            <a:ext uri="{FF2B5EF4-FFF2-40B4-BE49-F238E27FC236}">
              <a16:creationId xmlns:a16="http://schemas.microsoft.com/office/drawing/2014/main" id="{A7B8CA04-4FB2-4161-BA68-8D41CD23F11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a:extLst>
            <a:ext uri="{FF2B5EF4-FFF2-40B4-BE49-F238E27FC236}">
              <a16:creationId xmlns:a16="http://schemas.microsoft.com/office/drawing/2014/main" id="{47DF6356-0035-44ED-8AA2-B40665EF09E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a:extLst>
            <a:ext uri="{FF2B5EF4-FFF2-40B4-BE49-F238E27FC236}">
              <a16:creationId xmlns:a16="http://schemas.microsoft.com/office/drawing/2014/main" id="{04963B37-D6D9-42A6-A746-ECE714BE35F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4" name="直線コネクタ 163">
          <a:extLst>
            <a:ext uri="{FF2B5EF4-FFF2-40B4-BE49-F238E27FC236}">
              <a16:creationId xmlns:a16="http://schemas.microsoft.com/office/drawing/2014/main" id="{5AF729AA-C25F-46D4-9722-60133A2CB725}"/>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5" name="テキスト ボックス 164">
          <a:extLst>
            <a:ext uri="{FF2B5EF4-FFF2-40B4-BE49-F238E27FC236}">
              <a16:creationId xmlns:a16="http://schemas.microsoft.com/office/drawing/2014/main" id="{DE3DA332-0697-430C-B23D-FB8AB0479441}"/>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6" name="直線コネクタ 165">
          <a:extLst>
            <a:ext uri="{FF2B5EF4-FFF2-40B4-BE49-F238E27FC236}">
              <a16:creationId xmlns:a16="http://schemas.microsoft.com/office/drawing/2014/main" id="{70798ED5-A5A0-48E7-9ED9-2196E119DDDD}"/>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7" name="テキスト ボックス 166">
          <a:extLst>
            <a:ext uri="{FF2B5EF4-FFF2-40B4-BE49-F238E27FC236}">
              <a16:creationId xmlns:a16="http://schemas.microsoft.com/office/drawing/2014/main" id="{1972D9FA-CB71-428F-9D72-CC33B2894A21}"/>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8" name="直線コネクタ 167">
          <a:extLst>
            <a:ext uri="{FF2B5EF4-FFF2-40B4-BE49-F238E27FC236}">
              <a16:creationId xmlns:a16="http://schemas.microsoft.com/office/drawing/2014/main" id="{9FF92E32-D565-493F-BDE2-6BE56E239C2C}"/>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9" name="テキスト ボックス 168">
          <a:extLst>
            <a:ext uri="{FF2B5EF4-FFF2-40B4-BE49-F238E27FC236}">
              <a16:creationId xmlns:a16="http://schemas.microsoft.com/office/drawing/2014/main" id="{A6FFF276-3375-40A2-A828-F926049DA772}"/>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70" name="直線コネクタ 169">
          <a:extLst>
            <a:ext uri="{FF2B5EF4-FFF2-40B4-BE49-F238E27FC236}">
              <a16:creationId xmlns:a16="http://schemas.microsoft.com/office/drawing/2014/main" id="{62D1F888-73E6-4F86-B397-4832F2C5640A}"/>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1" name="テキスト ボックス 170">
          <a:extLst>
            <a:ext uri="{FF2B5EF4-FFF2-40B4-BE49-F238E27FC236}">
              <a16:creationId xmlns:a16="http://schemas.microsoft.com/office/drawing/2014/main" id="{ACC6FCB1-56AD-4C20-A620-31F5FD57750C}"/>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10C7EAB-7D77-4CDA-B544-8BBC731FBC1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22C3BC54-A5A3-4C59-9003-532973116DEF}"/>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BD788F7C-B811-4A33-BF4E-C8FFDEB6D5B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62</xdr:row>
      <xdr:rowOff>169164</xdr:rowOff>
    </xdr:to>
    <xdr:cxnSp macro="">
      <xdr:nvCxnSpPr>
        <xdr:cNvPr id="175" name="直線コネクタ 174">
          <a:extLst>
            <a:ext uri="{FF2B5EF4-FFF2-40B4-BE49-F238E27FC236}">
              <a16:creationId xmlns:a16="http://schemas.microsoft.com/office/drawing/2014/main" id="{6FAE3394-F8D0-45CD-9982-85A00E57E34A}"/>
            </a:ext>
          </a:extLst>
        </xdr:cNvPr>
        <xdr:cNvCxnSpPr/>
      </xdr:nvCxnSpPr>
      <xdr:spPr>
        <a:xfrm flipV="1">
          <a:off x="4634865" y="9761220"/>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1541</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DF44FCFB-DA3A-4633-AE68-B5E0D38CBC32}"/>
            </a:ext>
          </a:extLst>
        </xdr:cNvPr>
        <xdr:cNvSpPr txBox="1"/>
      </xdr:nvSpPr>
      <xdr:spPr>
        <a:xfrm>
          <a:off x="4673600" y="1080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169164</xdr:rowOff>
    </xdr:from>
    <xdr:to>
      <xdr:col>24</xdr:col>
      <xdr:colOff>152400</xdr:colOff>
      <xdr:row>62</xdr:row>
      <xdr:rowOff>169164</xdr:rowOff>
    </xdr:to>
    <xdr:cxnSp macro="">
      <xdr:nvCxnSpPr>
        <xdr:cNvPr id="177" name="直線コネクタ 176">
          <a:extLst>
            <a:ext uri="{FF2B5EF4-FFF2-40B4-BE49-F238E27FC236}">
              <a16:creationId xmlns:a16="http://schemas.microsoft.com/office/drawing/2014/main" id="{2E3B2711-E530-4AA0-B5E0-32AB7B067B27}"/>
            </a:ext>
          </a:extLst>
        </xdr:cNvPr>
        <xdr:cNvCxnSpPr/>
      </xdr:nvCxnSpPr>
      <xdr:spPr>
        <a:xfrm>
          <a:off x="4546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CCB1CECB-577F-4056-87ED-F010D5633493}"/>
            </a:ext>
          </a:extLst>
        </xdr:cNvPr>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79" name="直線コネクタ 178">
          <a:extLst>
            <a:ext uri="{FF2B5EF4-FFF2-40B4-BE49-F238E27FC236}">
              <a16:creationId xmlns:a16="http://schemas.microsoft.com/office/drawing/2014/main" id="{F345D3D6-A253-4578-B5BC-367912C4E35E}"/>
            </a:ext>
          </a:extLst>
        </xdr:cNvPr>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20083</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F0E4813F-C7CC-408B-824A-D3077E85510A}"/>
            </a:ext>
          </a:extLst>
        </xdr:cNvPr>
        <xdr:cNvSpPr txBox="1"/>
      </xdr:nvSpPr>
      <xdr:spPr>
        <a:xfrm>
          <a:off x="4673600" y="99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168656</xdr:rowOff>
    </xdr:from>
    <xdr:to>
      <xdr:col>24</xdr:col>
      <xdr:colOff>114300</xdr:colOff>
      <xdr:row>59</xdr:row>
      <xdr:rowOff>98806</xdr:rowOff>
    </xdr:to>
    <xdr:sp macro="" textlink="">
      <xdr:nvSpPr>
        <xdr:cNvPr id="181" name="フローチャート: 判断 180">
          <a:extLst>
            <a:ext uri="{FF2B5EF4-FFF2-40B4-BE49-F238E27FC236}">
              <a16:creationId xmlns:a16="http://schemas.microsoft.com/office/drawing/2014/main" id="{D10C0A27-4D39-45D5-BD1E-E61612EE02D3}"/>
            </a:ext>
          </a:extLst>
        </xdr:cNvPr>
        <xdr:cNvSpPr/>
      </xdr:nvSpPr>
      <xdr:spPr>
        <a:xfrm>
          <a:off x="45847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82" name="フローチャート: 判断 181">
          <a:extLst>
            <a:ext uri="{FF2B5EF4-FFF2-40B4-BE49-F238E27FC236}">
              <a16:creationId xmlns:a16="http://schemas.microsoft.com/office/drawing/2014/main" id="{8394F670-5B10-41BA-B655-609D6F82CFCD}"/>
            </a:ext>
          </a:extLst>
        </xdr:cNvPr>
        <xdr:cNvSpPr/>
      </xdr:nvSpPr>
      <xdr:spPr>
        <a:xfrm>
          <a:off x="3746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63500</xdr:rowOff>
    </xdr:from>
    <xdr:to>
      <xdr:col>15</xdr:col>
      <xdr:colOff>101600</xdr:colOff>
      <xdr:row>58</xdr:row>
      <xdr:rowOff>165100</xdr:rowOff>
    </xdr:to>
    <xdr:sp macro="" textlink="">
      <xdr:nvSpPr>
        <xdr:cNvPr id="183" name="フローチャート: 判断 182">
          <a:extLst>
            <a:ext uri="{FF2B5EF4-FFF2-40B4-BE49-F238E27FC236}">
              <a16:creationId xmlns:a16="http://schemas.microsoft.com/office/drawing/2014/main" id="{5F639AF0-F4E9-41E5-AE20-D585C9DF00F4}"/>
            </a:ext>
          </a:extLst>
        </xdr:cNvPr>
        <xdr:cNvSpPr/>
      </xdr:nvSpPr>
      <xdr:spPr>
        <a:xfrm>
          <a:off x="2857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170942</xdr:rowOff>
    </xdr:from>
    <xdr:to>
      <xdr:col>10</xdr:col>
      <xdr:colOff>165100</xdr:colOff>
      <xdr:row>58</xdr:row>
      <xdr:rowOff>101092</xdr:rowOff>
    </xdr:to>
    <xdr:sp macro="" textlink="">
      <xdr:nvSpPr>
        <xdr:cNvPr id="184" name="フローチャート: 判断 183">
          <a:extLst>
            <a:ext uri="{FF2B5EF4-FFF2-40B4-BE49-F238E27FC236}">
              <a16:creationId xmlns:a16="http://schemas.microsoft.com/office/drawing/2014/main" id="{FEDFD806-C5EC-4D8B-80EF-0974A73D08C7}"/>
            </a:ext>
          </a:extLst>
        </xdr:cNvPr>
        <xdr:cNvSpPr/>
      </xdr:nvSpPr>
      <xdr:spPr>
        <a:xfrm>
          <a:off x="1968500" y="994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86360</xdr:rowOff>
    </xdr:from>
    <xdr:to>
      <xdr:col>6</xdr:col>
      <xdr:colOff>38100</xdr:colOff>
      <xdr:row>57</xdr:row>
      <xdr:rowOff>16510</xdr:rowOff>
    </xdr:to>
    <xdr:sp macro="" textlink="">
      <xdr:nvSpPr>
        <xdr:cNvPr id="185" name="フローチャート: 判断 184">
          <a:extLst>
            <a:ext uri="{FF2B5EF4-FFF2-40B4-BE49-F238E27FC236}">
              <a16:creationId xmlns:a16="http://schemas.microsoft.com/office/drawing/2014/main" id="{BD32604D-B334-4B50-9A09-5CD3C1AF4B31}"/>
            </a:ext>
          </a:extLst>
        </xdr:cNvPr>
        <xdr:cNvSpPr/>
      </xdr:nvSpPr>
      <xdr:spPr>
        <a:xfrm>
          <a:off x="1079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0261E9E-4545-4853-BA3D-EA87BC1C1AB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E8D5E19-CACF-4A9F-A32C-300600E741A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7470C3A-7CB7-49AF-B207-245924E8CC3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05149CD-1CA4-4B55-B576-C89C5173D68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5867DB7-D1BF-4768-A694-5BF9C45B61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118364</xdr:rowOff>
    </xdr:from>
    <xdr:to>
      <xdr:col>24</xdr:col>
      <xdr:colOff>114300</xdr:colOff>
      <xdr:row>63</xdr:row>
      <xdr:rowOff>48514</xdr:rowOff>
    </xdr:to>
    <xdr:sp macro="" textlink="">
      <xdr:nvSpPr>
        <xdr:cNvPr id="191" name="楕円 190">
          <a:extLst>
            <a:ext uri="{FF2B5EF4-FFF2-40B4-BE49-F238E27FC236}">
              <a16:creationId xmlns:a16="http://schemas.microsoft.com/office/drawing/2014/main" id="{AC7F5B17-45AC-4BA6-B703-B7BAA80E8B02}"/>
            </a:ext>
          </a:extLst>
        </xdr:cNvPr>
        <xdr:cNvSpPr/>
      </xdr:nvSpPr>
      <xdr:spPr>
        <a:xfrm>
          <a:off x="45847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33291</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2C779B74-03B2-4BDA-943B-7D8424F575FD}"/>
            </a:ext>
          </a:extLst>
        </xdr:cNvPr>
        <xdr:cNvSpPr txBox="1"/>
      </xdr:nvSpPr>
      <xdr:spPr>
        <a:xfrm>
          <a:off x="4673600" y="1066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17780</xdr:rowOff>
    </xdr:from>
    <xdr:to>
      <xdr:col>20</xdr:col>
      <xdr:colOff>38100</xdr:colOff>
      <xdr:row>62</xdr:row>
      <xdr:rowOff>119380</xdr:rowOff>
    </xdr:to>
    <xdr:sp macro="" textlink="">
      <xdr:nvSpPr>
        <xdr:cNvPr id="193" name="楕円 192">
          <a:extLst>
            <a:ext uri="{FF2B5EF4-FFF2-40B4-BE49-F238E27FC236}">
              <a16:creationId xmlns:a16="http://schemas.microsoft.com/office/drawing/2014/main" id="{046259F3-1E2D-466B-A8A2-2E63843ABBB0}"/>
            </a:ext>
          </a:extLst>
        </xdr:cNvPr>
        <xdr:cNvSpPr/>
      </xdr:nvSpPr>
      <xdr:spPr>
        <a:xfrm>
          <a:off x="3746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68580</xdr:rowOff>
    </xdr:from>
    <xdr:to>
      <xdr:col>24</xdr:col>
      <xdr:colOff>63500</xdr:colOff>
      <xdr:row>62</xdr:row>
      <xdr:rowOff>169164</xdr:rowOff>
    </xdr:to>
    <xdr:cxnSp macro="">
      <xdr:nvCxnSpPr>
        <xdr:cNvPr id="194" name="直線コネクタ 193">
          <a:extLst>
            <a:ext uri="{FF2B5EF4-FFF2-40B4-BE49-F238E27FC236}">
              <a16:creationId xmlns:a16="http://schemas.microsoft.com/office/drawing/2014/main" id="{D11EEEE9-73DD-4BC8-ADFF-B2145636E923}"/>
            </a:ext>
          </a:extLst>
        </xdr:cNvPr>
        <xdr:cNvCxnSpPr/>
      </xdr:nvCxnSpPr>
      <xdr:spPr>
        <a:xfrm>
          <a:off x="3797300" y="1069848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88646</xdr:rowOff>
    </xdr:from>
    <xdr:to>
      <xdr:col>15</xdr:col>
      <xdr:colOff>101600</xdr:colOff>
      <xdr:row>62</xdr:row>
      <xdr:rowOff>18796</xdr:rowOff>
    </xdr:to>
    <xdr:sp macro="" textlink="">
      <xdr:nvSpPr>
        <xdr:cNvPr id="195" name="楕円 194">
          <a:extLst>
            <a:ext uri="{FF2B5EF4-FFF2-40B4-BE49-F238E27FC236}">
              <a16:creationId xmlns:a16="http://schemas.microsoft.com/office/drawing/2014/main" id="{6EFD9202-05D5-4696-BBEF-A2476142805D}"/>
            </a:ext>
          </a:extLst>
        </xdr:cNvPr>
        <xdr:cNvSpPr/>
      </xdr:nvSpPr>
      <xdr:spPr>
        <a:xfrm>
          <a:off x="2857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139446</xdr:rowOff>
    </xdr:from>
    <xdr:to>
      <xdr:col>19</xdr:col>
      <xdr:colOff>177800</xdr:colOff>
      <xdr:row>62</xdr:row>
      <xdr:rowOff>68580</xdr:rowOff>
    </xdr:to>
    <xdr:cxnSp macro="">
      <xdr:nvCxnSpPr>
        <xdr:cNvPr id="196" name="直線コネクタ 195">
          <a:extLst>
            <a:ext uri="{FF2B5EF4-FFF2-40B4-BE49-F238E27FC236}">
              <a16:creationId xmlns:a16="http://schemas.microsoft.com/office/drawing/2014/main" id="{3DDFC4CF-5D37-4156-B01A-B6B48F3AAB93}"/>
            </a:ext>
          </a:extLst>
        </xdr:cNvPr>
        <xdr:cNvCxnSpPr/>
      </xdr:nvCxnSpPr>
      <xdr:spPr>
        <a:xfrm>
          <a:off x="2908300" y="105978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15494</xdr:rowOff>
    </xdr:from>
    <xdr:to>
      <xdr:col>10</xdr:col>
      <xdr:colOff>165100</xdr:colOff>
      <xdr:row>61</xdr:row>
      <xdr:rowOff>117094</xdr:rowOff>
    </xdr:to>
    <xdr:sp macro="" textlink="">
      <xdr:nvSpPr>
        <xdr:cNvPr id="197" name="楕円 196">
          <a:extLst>
            <a:ext uri="{FF2B5EF4-FFF2-40B4-BE49-F238E27FC236}">
              <a16:creationId xmlns:a16="http://schemas.microsoft.com/office/drawing/2014/main" id="{D29C9063-C408-40A1-814F-36DF66EC6D85}"/>
            </a:ext>
          </a:extLst>
        </xdr:cNvPr>
        <xdr:cNvSpPr/>
      </xdr:nvSpPr>
      <xdr:spPr>
        <a:xfrm>
          <a:off x="1968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66294</xdr:rowOff>
    </xdr:from>
    <xdr:to>
      <xdr:col>15</xdr:col>
      <xdr:colOff>50800</xdr:colOff>
      <xdr:row>61</xdr:row>
      <xdr:rowOff>139446</xdr:rowOff>
    </xdr:to>
    <xdr:cxnSp macro="">
      <xdr:nvCxnSpPr>
        <xdr:cNvPr id="198" name="直線コネクタ 197">
          <a:extLst>
            <a:ext uri="{FF2B5EF4-FFF2-40B4-BE49-F238E27FC236}">
              <a16:creationId xmlns:a16="http://schemas.microsoft.com/office/drawing/2014/main" id="{465B8A91-C709-43E2-97AD-87CFC63C9F27}"/>
            </a:ext>
          </a:extLst>
        </xdr:cNvPr>
        <xdr:cNvCxnSpPr/>
      </xdr:nvCxnSpPr>
      <xdr:spPr>
        <a:xfrm>
          <a:off x="2019300" y="105247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86360</xdr:rowOff>
    </xdr:from>
    <xdr:to>
      <xdr:col>6</xdr:col>
      <xdr:colOff>38100</xdr:colOff>
      <xdr:row>61</xdr:row>
      <xdr:rowOff>16510</xdr:rowOff>
    </xdr:to>
    <xdr:sp macro="" textlink="">
      <xdr:nvSpPr>
        <xdr:cNvPr id="199" name="楕円 198">
          <a:extLst>
            <a:ext uri="{FF2B5EF4-FFF2-40B4-BE49-F238E27FC236}">
              <a16:creationId xmlns:a16="http://schemas.microsoft.com/office/drawing/2014/main" id="{085F8455-E766-40DE-9278-57E493B23064}"/>
            </a:ext>
          </a:extLst>
        </xdr:cNvPr>
        <xdr:cNvSpPr/>
      </xdr:nvSpPr>
      <xdr:spPr>
        <a:xfrm>
          <a:off x="107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137160</xdr:rowOff>
    </xdr:from>
    <xdr:to>
      <xdr:col>10</xdr:col>
      <xdr:colOff>114300</xdr:colOff>
      <xdr:row>61</xdr:row>
      <xdr:rowOff>66294</xdr:rowOff>
    </xdr:to>
    <xdr:cxnSp macro="">
      <xdr:nvCxnSpPr>
        <xdr:cNvPr id="200" name="直線コネクタ 199">
          <a:extLst>
            <a:ext uri="{FF2B5EF4-FFF2-40B4-BE49-F238E27FC236}">
              <a16:creationId xmlns:a16="http://schemas.microsoft.com/office/drawing/2014/main" id="{5BF4DB98-405D-487E-8D61-4F027A32029D}"/>
            </a:ext>
          </a:extLst>
        </xdr:cNvPr>
        <xdr:cNvCxnSpPr/>
      </xdr:nvCxnSpPr>
      <xdr:spPr>
        <a:xfrm>
          <a:off x="1130300" y="104241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65041</xdr:rowOff>
    </xdr:from>
    <xdr:ext cx="405111" cy="259045"/>
    <xdr:sp macro="" textlink="">
      <xdr:nvSpPr>
        <xdr:cNvPr id="201" name="n_1aveValue【体育館・プール】&#10;有形固定資産減価償却率">
          <a:extLst>
            <a:ext uri="{FF2B5EF4-FFF2-40B4-BE49-F238E27FC236}">
              <a16:creationId xmlns:a16="http://schemas.microsoft.com/office/drawing/2014/main" id="{831C325E-BCF1-4445-84C8-239C7105850D}"/>
            </a:ext>
          </a:extLst>
        </xdr:cNvPr>
        <xdr:cNvSpPr txBox="1"/>
      </xdr:nvSpPr>
      <xdr:spPr>
        <a:xfrm>
          <a:off x="35820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10177</xdr:rowOff>
    </xdr:from>
    <xdr:ext cx="405111" cy="259045"/>
    <xdr:sp macro="" textlink="">
      <xdr:nvSpPr>
        <xdr:cNvPr id="202" name="n_2aveValue【体育館・プール】&#10;有形固定資産減価償却率">
          <a:extLst>
            <a:ext uri="{FF2B5EF4-FFF2-40B4-BE49-F238E27FC236}">
              <a16:creationId xmlns:a16="http://schemas.microsoft.com/office/drawing/2014/main" id="{C80FF627-3043-4314-85F0-08D7D55AB9D2}"/>
            </a:ext>
          </a:extLst>
        </xdr:cNvPr>
        <xdr:cNvSpPr txBox="1"/>
      </xdr:nvSpPr>
      <xdr:spPr>
        <a:xfrm>
          <a:off x="2705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117619</xdr:rowOff>
    </xdr:from>
    <xdr:ext cx="405111" cy="259045"/>
    <xdr:sp macro="" textlink="">
      <xdr:nvSpPr>
        <xdr:cNvPr id="203" name="n_3aveValue【体育館・プール】&#10;有形固定資産減価償却率">
          <a:extLst>
            <a:ext uri="{FF2B5EF4-FFF2-40B4-BE49-F238E27FC236}">
              <a16:creationId xmlns:a16="http://schemas.microsoft.com/office/drawing/2014/main" id="{E61D6553-FDD7-4580-938A-457419F21FC9}"/>
            </a:ext>
          </a:extLst>
        </xdr:cNvPr>
        <xdr:cNvSpPr txBox="1"/>
      </xdr:nvSpPr>
      <xdr:spPr>
        <a:xfrm>
          <a:off x="18167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33037</xdr:rowOff>
    </xdr:from>
    <xdr:ext cx="405111" cy="259045"/>
    <xdr:sp macro="" textlink="">
      <xdr:nvSpPr>
        <xdr:cNvPr id="204" name="n_4aveValue【体育館・プール】&#10;有形固定資産減価償却率">
          <a:extLst>
            <a:ext uri="{FF2B5EF4-FFF2-40B4-BE49-F238E27FC236}">
              <a16:creationId xmlns:a16="http://schemas.microsoft.com/office/drawing/2014/main" id="{8811DC7F-9734-43CD-B282-30F3146C3A2F}"/>
            </a:ext>
          </a:extLst>
        </xdr:cNvPr>
        <xdr:cNvSpPr txBox="1"/>
      </xdr:nvSpPr>
      <xdr:spPr>
        <a:xfrm>
          <a:off x="927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110507</xdr:rowOff>
    </xdr:from>
    <xdr:ext cx="405111" cy="259045"/>
    <xdr:sp macro="" textlink="">
      <xdr:nvSpPr>
        <xdr:cNvPr id="205" name="n_1mainValue【体育館・プール】&#10;有形固定資産減価償却率">
          <a:extLst>
            <a:ext uri="{FF2B5EF4-FFF2-40B4-BE49-F238E27FC236}">
              <a16:creationId xmlns:a16="http://schemas.microsoft.com/office/drawing/2014/main" id="{9817E5A8-B21F-4506-A7F3-8E1F93569AB3}"/>
            </a:ext>
          </a:extLst>
        </xdr:cNvPr>
        <xdr:cNvSpPr txBox="1"/>
      </xdr:nvSpPr>
      <xdr:spPr>
        <a:xfrm>
          <a:off x="3582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9923</xdr:rowOff>
    </xdr:from>
    <xdr:ext cx="405111" cy="259045"/>
    <xdr:sp macro="" textlink="">
      <xdr:nvSpPr>
        <xdr:cNvPr id="206" name="n_2mainValue【体育館・プール】&#10;有形固定資産減価償却率">
          <a:extLst>
            <a:ext uri="{FF2B5EF4-FFF2-40B4-BE49-F238E27FC236}">
              <a16:creationId xmlns:a16="http://schemas.microsoft.com/office/drawing/2014/main" id="{548BE312-9DF4-49F1-B503-D1923A0EED6D}"/>
            </a:ext>
          </a:extLst>
        </xdr:cNvPr>
        <xdr:cNvSpPr txBox="1"/>
      </xdr:nvSpPr>
      <xdr:spPr>
        <a:xfrm>
          <a:off x="2705744" y="1063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108221</xdr:rowOff>
    </xdr:from>
    <xdr:ext cx="405111" cy="259045"/>
    <xdr:sp macro="" textlink="">
      <xdr:nvSpPr>
        <xdr:cNvPr id="207" name="n_3mainValue【体育館・プール】&#10;有形固定資産減価償却率">
          <a:extLst>
            <a:ext uri="{FF2B5EF4-FFF2-40B4-BE49-F238E27FC236}">
              <a16:creationId xmlns:a16="http://schemas.microsoft.com/office/drawing/2014/main" id="{9D2BDFC4-79FB-4843-AB4E-C4137D4CB27B}"/>
            </a:ext>
          </a:extLst>
        </xdr:cNvPr>
        <xdr:cNvSpPr txBox="1"/>
      </xdr:nvSpPr>
      <xdr:spPr>
        <a:xfrm>
          <a:off x="1816744" y="1056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8" name="n_4mainValue【体育館・プール】&#10;有形固定資産減価償却率">
          <a:extLst>
            <a:ext uri="{FF2B5EF4-FFF2-40B4-BE49-F238E27FC236}">
              <a16:creationId xmlns:a16="http://schemas.microsoft.com/office/drawing/2014/main" id="{17E18744-B2B2-427F-BA57-98CF8B90226E}"/>
            </a:ext>
          </a:extLst>
        </xdr:cNvPr>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7AA108F-2078-4167-A064-608F8C322C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4D24A6E4-3903-4858-81FA-BE3B9C6B469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67996E8-C477-4C08-B4E7-7D865DC0841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C2F82E66-6834-4D91-B6C8-F3E656BD6DB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72B70F4-94F0-4B4B-AACE-219C44ABDAE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264AAB8-A61C-4A76-A3FA-1A5B960703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989A24C-BEEE-43AF-B39B-9679A6A868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AAAE2232-C6CA-4932-855C-EBCE16E633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65D3C33-62B6-4E84-A4CF-DA66388DAB2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41CFAC9-5267-40E1-9151-C63F22C0F43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9" name="テキスト ボックス 218">
          <a:extLst>
            <a:ext uri="{FF2B5EF4-FFF2-40B4-BE49-F238E27FC236}">
              <a16:creationId xmlns:a16="http://schemas.microsoft.com/office/drawing/2014/main" id="{4BBE606B-4AFB-4A06-AE95-826D99DBF648}"/>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5151ED80-5180-4424-873C-F730761DF5B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015B4CBE-596E-49E1-A037-F8BCA673EEC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CDA86485-3F18-436A-AAF5-4CF70FC35B2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A8B07E1D-6161-4347-8976-BA371EB5C52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DA6D6152-96CA-4B52-8E17-255BBCAC415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4E45B63E-C6D0-453B-9D54-7B07119E260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9DC74998-BE71-4361-A224-ADBF99369A5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9FBA78BA-1801-40D8-91F2-A74D01174FC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C215DB15-C65E-4C3B-B5C3-D38227CD86A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7E4D6C11-9A91-4CB9-9460-64787F47171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F4C58F64-3A06-45E2-9944-4EC3B6B1EA3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898EA1C9-BC0D-470A-9E40-FB7C18FB2AE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168D214F-26E4-4C16-B111-5EB453C8559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64</xdr:row>
      <xdr:rowOff>68580</xdr:rowOff>
    </xdr:to>
    <xdr:cxnSp macro="">
      <xdr:nvCxnSpPr>
        <xdr:cNvPr id="233" name="直線コネクタ 232">
          <a:extLst>
            <a:ext uri="{FF2B5EF4-FFF2-40B4-BE49-F238E27FC236}">
              <a16:creationId xmlns:a16="http://schemas.microsoft.com/office/drawing/2014/main" id="{38FA44B1-6108-42C1-AB75-695F68D74275}"/>
            </a:ext>
          </a:extLst>
        </xdr:cNvPr>
        <xdr:cNvCxnSpPr/>
      </xdr:nvCxnSpPr>
      <xdr:spPr>
        <a:xfrm flipV="1">
          <a:off x="10476865" y="968121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72407</xdr:rowOff>
    </xdr:from>
    <xdr:ext cx="469744" cy="259045"/>
    <xdr:sp macro="" textlink="">
      <xdr:nvSpPr>
        <xdr:cNvPr id="234" name="【体育館・プール】&#10;一人当たり面積最小値テキスト">
          <a:extLst>
            <a:ext uri="{FF2B5EF4-FFF2-40B4-BE49-F238E27FC236}">
              <a16:creationId xmlns:a16="http://schemas.microsoft.com/office/drawing/2014/main" id="{1765ED53-487D-46C3-8EC6-1A4E35E73E54}"/>
            </a:ext>
          </a:extLst>
        </xdr:cNvPr>
        <xdr:cNvSpPr txBox="1"/>
      </xdr:nvSpPr>
      <xdr:spPr>
        <a:xfrm>
          <a:off x="10515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68580</xdr:rowOff>
    </xdr:from>
    <xdr:to>
      <xdr:col>55</xdr:col>
      <xdr:colOff>88900</xdr:colOff>
      <xdr:row>64</xdr:row>
      <xdr:rowOff>68580</xdr:rowOff>
    </xdr:to>
    <xdr:cxnSp macro="">
      <xdr:nvCxnSpPr>
        <xdr:cNvPr id="235" name="直線コネクタ 234">
          <a:extLst>
            <a:ext uri="{FF2B5EF4-FFF2-40B4-BE49-F238E27FC236}">
              <a16:creationId xmlns:a16="http://schemas.microsoft.com/office/drawing/2014/main" id="{646F9CBC-578D-4335-B058-DF08CDAD1A83}"/>
            </a:ext>
          </a:extLst>
        </xdr:cNvPr>
        <xdr:cNvCxnSpPr/>
      </xdr:nvCxnSpPr>
      <xdr:spPr>
        <a:xfrm>
          <a:off x="10388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236" name="【体育館・プール】&#10;一人当たり面積最大値テキスト">
          <a:extLst>
            <a:ext uri="{FF2B5EF4-FFF2-40B4-BE49-F238E27FC236}">
              <a16:creationId xmlns:a16="http://schemas.microsoft.com/office/drawing/2014/main" id="{80BD7358-5338-4CF7-8323-8558BDB07C9D}"/>
            </a:ext>
          </a:extLst>
        </xdr:cNvPr>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237" name="直線コネクタ 236">
          <a:extLst>
            <a:ext uri="{FF2B5EF4-FFF2-40B4-BE49-F238E27FC236}">
              <a16:creationId xmlns:a16="http://schemas.microsoft.com/office/drawing/2014/main" id="{3D8F5407-FCC3-4E0D-9FA5-9CDBBBE20100}"/>
            </a:ext>
          </a:extLst>
        </xdr:cNvPr>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63517</xdr:rowOff>
    </xdr:from>
    <xdr:ext cx="469744" cy="259045"/>
    <xdr:sp macro="" textlink="">
      <xdr:nvSpPr>
        <xdr:cNvPr id="238" name="【体育館・プール】&#10;一人当たり面積平均値テキスト">
          <a:extLst>
            <a:ext uri="{FF2B5EF4-FFF2-40B4-BE49-F238E27FC236}">
              <a16:creationId xmlns:a16="http://schemas.microsoft.com/office/drawing/2014/main" id="{D56B99E7-D65D-4381-BF90-620229BC69BF}"/>
            </a:ext>
          </a:extLst>
        </xdr:cNvPr>
        <xdr:cNvSpPr txBox="1"/>
      </xdr:nvSpPr>
      <xdr:spPr>
        <a:xfrm>
          <a:off x="10515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40640</xdr:rowOff>
    </xdr:from>
    <xdr:to>
      <xdr:col>55</xdr:col>
      <xdr:colOff>50800</xdr:colOff>
      <xdr:row>61</xdr:row>
      <xdr:rowOff>142240</xdr:rowOff>
    </xdr:to>
    <xdr:sp macro="" textlink="">
      <xdr:nvSpPr>
        <xdr:cNvPr id="239" name="フローチャート: 判断 238">
          <a:extLst>
            <a:ext uri="{FF2B5EF4-FFF2-40B4-BE49-F238E27FC236}">
              <a16:creationId xmlns:a16="http://schemas.microsoft.com/office/drawing/2014/main" id="{57A08396-8C9F-441F-9D03-8BB45C0D09E3}"/>
            </a:ext>
          </a:extLst>
        </xdr:cNvPr>
        <xdr:cNvSpPr/>
      </xdr:nvSpPr>
      <xdr:spPr>
        <a:xfrm>
          <a:off x="10426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40" name="フローチャート: 判断 239">
          <a:extLst>
            <a:ext uri="{FF2B5EF4-FFF2-40B4-BE49-F238E27FC236}">
              <a16:creationId xmlns:a16="http://schemas.microsoft.com/office/drawing/2014/main" id="{61B72793-FCDB-4BFF-A1FB-A1914101AB4C}"/>
            </a:ext>
          </a:extLst>
        </xdr:cNvPr>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41" name="フローチャート: 判断 240">
          <a:extLst>
            <a:ext uri="{FF2B5EF4-FFF2-40B4-BE49-F238E27FC236}">
              <a16:creationId xmlns:a16="http://schemas.microsoft.com/office/drawing/2014/main" id="{7F5A295A-E5AC-4F60-8967-60EFC4586A98}"/>
            </a:ext>
          </a:extLst>
        </xdr:cNvPr>
        <xdr:cNvSpPr/>
      </xdr:nvSpPr>
      <xdr:spPr>
        <a:xfrm>
          <a:off x="8699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36830</xdr:rowOff>
    </xdr:from>
    <xdr:to>
      <xdr:col>41</xdr:col>
      <xdr:colOff>101600</xdr:colOff>
      <xdr:row>61</xdr:row>
      <xdr:rowOff>138430</xdr:rowOff>
    </xdr:to>
    <xdr:sp macro="" textlink="">
      <xdr:nvSpPr>
        <xdr:cNvPr id="242" name="フローチャート: 判断 241">
          <a:extLst>
            <a:ext uri="{FF2B5EF4-FFF2-40B4-BE49-F238E27FC236}">
              <a16:creationId xmlns:a16="http://schemas.microsoft.com/office/drawing/2014/main" id="{8086F60A-A179-4857-8992-902CFC86CFC3}"/>
            </a:ext>
          </a:extLst>
        </xdr:cNvPr>
        <xdr:cNvSpPr/>
      </xdr:nvSpPr>
      <xdr:spPr>
        <a:xfrm>
          <a:off x="7810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132080</xdr:rowOff>
    </xdr:from>
    <xdr:to>
      <xdr:col>36</xdr:col>
      <xdr:colOff>165100</xdr:colOff>
      <xdr:row>61</xdr:row>
      <xdr:rowOff>62230</xdr:rowOff>
    </xdr:to>
    <xdr:sp macro="" textlink="">
      <xdr:nvSpPr>
        <xdr:cNvPr id="243" name="フローチャート: 判断 242">
          <a:extLst>
            <a:ext uri="{FF2B5EF4-FFF2-40B4-BE49-F238E27FC236}">
              <a16:creationId xmlns:a16="http://schemas.microsoft.com/office/drawing/2014/main" id="{00082A9F-A000-4EAC-B62A-B6D6BF2F6953}"/>
            </a:ext>
          </a:extLst>
        </xdr:cNvPr>
        <xdr:cNvSpPr/>
      </xdr:nvSpPr>
      <xdr:spPr>
        <a:xfrm>
          <a:off x="6921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489E27B-2905-4B4F-A0D5-7C8A91886DA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814E562-B83E-404F-A297-1140021D4F0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CEF52E4-75EF-4137-99BD-0EF8631DFC4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9B123C8-4733-4731-9C69-B7C5916FDD3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C8DD21A2-A619-4531-977C-86F51D0327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33020</xdr:rowOff>
    </xdr:from>
    <xdr:to>
      <xdr:col>55</xdr:col>
      <xdr:colOff>50800</xdr:colOff>
      <xdr:row>62</xdr:row>
      <xdr:rowOff>134620</xdr:rowOff>
    </xdr:to>
    <xdr:sp macro="" textlink="">
      <xdr:nvSpPr>
        <xdr:cNvPr id="249" name="楕円 248">
          <a:extLst>
            <a:ext uri="{FF2B5EF4-FFF2-40B4-BE49-F238E27FC236}">
              <a16:creationId xmlns:a16="http://schemas.microsoft.com/office/drawing/2014/main" id="{E58417E1-183F-4EC8-BC87-35897772E589}"/>
            </a:ext>
          </a:extLst>
        </xdr:cNvPr>
        <xdr:cNvSpPr/>
      </xdr:nvSpPr>
      <xdr:spPr>
        <a:xfrm>
          <a:off x="10426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11447</xdr:rowOff>
    </xdr:from>
    <xdr:ext cx="469744" cy="259045"/>
    <xdr:sp macro="" textlink="">
      <xdr:nvSpPr>
        <xdr:cNvPr id="250" name="【体育館・プール】&#10;一人当たり面積該当値テキスト">
          <a:extLst>
            <a:ext uri="{FF2B5EF4-FFF2-40B4-BE49-F238E27FC236}">
              <a16:creationId xmlns:a16="http://schemas.microsoft.com/office/drawing/2014/main" id="{ABABCF64-56A5-4648-99F8-730BEF8478C2}"/>
            </a:ext>
          </a:extLst>
        </xdr:cNvPr>
        <xdr:cNvSpPr txBox="1"/>
      </xdr:nvSpPr>
      <xdr:spPr>
        <a:xfrm>
          <a:off x="10515600"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36830</xdr:rowOff>
    </xdr:from>
    <xdr:to>
      <xdr:col>50</xdr:col>
      <xdr:colOff>165100</xdr:colOff>
      <xdr:row>62</xdr:row>
      <xdr:rowOff>138430</xdr:rowOff>
    </xdr:to>
    <xdr:sp macro="" textlink="">
      <xdr:nvSpPr>
        <xdr:cNvPr id="251" name="楕円 250">
          <a:extLst>
            <a:ext uri="{FF2B5EF4-FFF2-40B4-BE49-F238E27FC236}">
              <a16:creationId xmlns:a16="http://schemas.microsoft.com/office/drawing/2014/main" id="{0AC0ACC4-E756-4D8E-BF29-02EF1EA7997A}"/>
            </a:ext>
          </a:extLst>
        </xdr:cNvPr>
        <xdr:cNvSpPr/>
      </xdr:nvSpPr>
      <xdr:spPr>
        <a:xfrm>
          <a:off x="9588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83820</xdr:rowOff>
    </xdr:from>
    <xdr:to>
      <xdr:col>55</xdr:col>
      <xdr:colOff>0</xdr:colOff>
      <xdr:row>62</xdr:row>
      <xdr:rowOff>87630</xdr:rowOff>
    </xdr:to>
    <xdr:cxnSp macro="">
      <xdr:nvCxnSpPr>
        <xdr:cNvPr id="252" name="直線コネクタ 251">
          <a:extLst>
            <a:ext uri="{FF2B5EF4-FFF2-40B4-BE49-F238E27FC236}">
              <a16:creationId xmlns:a16="http://schemas.microsoft.com/office/drawing/2014/main" id="{FC7123B5-D967-4727-9252-76C242E1784B}"/>
            </a:ext>
          </a:extLst>
        </xdr:cNvPr>
        <xdr:cNvCxnSpPr/>
      </xdr:nvCxnSpPr>
      <xdr:spPr>
        <a:xfrm flipV="1">
          <a:off x="9639300" y="107137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36830</xdr:rowOff>
    </xdr:from>
    <xdr:to>
      <xdr:col>46</xdr:col>
      <xdr:colOff>38100</xdr:colOff>
      <xdr:row>62</xdr:row>
      <xdr:rowOff>138430</xdr:rowOff>
    </xdr:to>
    <xdr:sp macro="" textlink="">
      <xdr:nvSpPr>
        <xdr:cNvPr id="253" name="楕円 252">
          <a:extLst>
            <a:ext uri="{FF2B5EF4-FFF2-40B4-BE49-F238E27FC236}">
              <a16:creationId xmlns:a16="http://schemas.microsoft.com/office/drawing/2014/main" id="{B8BBA5FE-44F2-4F97-94FE-AFDEF43BEFC0}"/>
            </a:ext>
          </a:extLst>
        </xdr:cNvPr>
        <xdr:cNvSpPr/>
      </xdr:nvSpPr>
      <xdr:spPr>
        <a:xfrm>
          <a:off x="8699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87630</xdr:rowOff>
    </xdr:from>
    <xdr:to>
      <xdr:col>50</xdr:col>
      <xdr:colOff>114300</xdr:colOff>
      <xdr:row>62</xdr:row>
      <xdr:rowOff>87630</xdr:rowOff>
    </xdr:to>
    <xdr:cxnSp macro="">
      <xdr:nvCxnSpPr>
        <xdr:cNvPr id="254" name="直線コネクタ 253">
          <a:extLst>
            <a:ext uri="{FF2B5EF4-FFF2-40B4-BE49-F238E27FC236}">
              <a16:creationId xmlns:a16="http://schemas.microsoft.com/office/drawing/2014/main" id="{0E243E21-AEA1-4869-9206-B52DAD04D7F8}"/>
            </a:ext>
          </a:extLst>
        </xdr:cNvPr>
        <xdr:cNvCxnSpPr/>
      </xdr:nvCxnSpPr>
      <xdr:spPr>
        <a:xfrm>
          <a:off x="8750300" y="10717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52070</xdr:rowOff>
    </xdr:from>
    <xdr:to>
      <xdr:col>41</xdr:col>
      <xdr:colOff>101600</xdr:colOff>
      <xdr:row>62</xdr:row>
      <xdr:rowOff>153670</xdr:rowOff>
    </xdr:to>
    <xdr:sp macro="" textlink="">
      <xdr:nvSpPr>
        <xdr:cNvPr id="255" name="楕円 254">
          <a:extLst>
            <a:ext uri="{FF2B5EF4-FFF2-40B4-BE49-F238E27FC236}">
              <a16:creationId xmlns:a16="http://schemas.microsoft.com/office/drawing/2014/main" id="{89805714-B9D7-45F3-9110-4E29699D8685}"/>
            </a:ext>
          </a:extLst>
        </xdr:cNvPr>
        <xdr:cNvSpPr/>
      </xdr:nvSpPr>
      <xdr:spPr>
        <a:xfrm>
          <a:off x="7810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87630</xdr:rowOff>
    </xdr:from>
    <xdr:to>
      <xdr:col>45</xdr:col>
      <xdr:colOff>177800</xdr:colOff>
      <xdr:row>62</xdr:row>
      <xdr:rowOff>102870</xdr:rowOff>
    </xdr:to>
    <xdr:cxnSp macro="">
      <xdr:nvCxnSpPr>
        <xdr:cNvPr id="256" name="直線コネクタ 255">
          <a:extLst>
            <a:ext uri="{FF2B5EF4-FFF2-40B4-BE49-F238E27FC236}">
              <a16:creationId xmlns:a16="http://schemas.microsoft.com/office/drawing/2014/main" id="{05045D9B-4433-497A-B884-C022A3A654D6}"/>
            </a:ext>
          </a:extLst>
        </xdr:cNvPr>
        <xdr:cNvCxnSpPr/>
      </xdr:nvCxnSpPr>
      <xdr:spPr>
        <a:xfrm flipV="1">
          <a:off x="7861300" y="107175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57" name="楕円 256">
          <a:extLst>
            <a:ext uri="{FF2B5EF4-FFF2-40B4-BE49-F238E27FC236}">
              <a16:creationId xmlns:a16="http://schemas.microsoft.com/office/drawing/2014/main" id="{D6DC47D7-5F1A-44CC-8F3F-B0B2D1E98563}"/>
            </a:ext>
          </a:extLst>
        </xdr:cNvPr>
        <xdr:cNvSpPr/>
      </xdr:nvSpPr>
      <xdr:spPr>
        <a:xfrm>
          <a:off x="692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102870</xdr:rowOff>
    </xdr:from>
    <xdr:to>
      <xdr:col>41</xdr:col>
      <xdr:colOff>50800</xdr:colOff>
      <xdr:row>62</xdr:row>
      <xdr:rowOff>114300</xdr:rowOff>
    </xdr:to>
    <xdr:cxnSp macro="">
      <xdr:nvCxnSpPr>
        <xdr:cNvPr id="258" name="直線コネクタ 257">
          <a:extLst>
            <a:ext uri="{FF2B5EF4-FFF2-40B4-BE49-F238E27FC236}">
              <a16:creationId xmlns:a16="http://schemas.microsoft.com/office/drawing/2014/main" id="{0C5E21C6-8367-4FF4-9500-3FF28E5E3009}"/>
            </a:ext>
          </a:extLst>
        </xdr:cNvPr>
        <xdr:cNvCxnSpPr/>
      </xdr:nvCxnSpPr>
      <xdr:spPr>
        <a:xfrm flipV="1">
          <a:off x="6972300" y="107327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170197</xdr:rowOff>
    </xdr:from>
    <xdr:ext cx="469744" cy="259045"/>
    <xdr:sp macro="" textlink="">
      <xdr:nvSpPr>
        <xdr:cNvPr id="259" name="n_1aveValue【体育館・プール】&#10;一人当たり面積">
          <a:extLst>
            <a:ext uri="{FF2B5EF4-FFF2-40B4-BE49-F238E27FC236}">
              <a16:creationId xmlns:a16="http://schemas.microsoft.com/office/drawing/2014/main" id="{2F2345C0-3E96-4D93-AD59-C248A3DAAC35}"/>
            </a:ext>
          </a:extLst>
        </xdr:cNvPr>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10177</xdr:rowOff>
    </xdr:from>
    <xdr:ext cx="469744" cy="259045"/>
    <xdr:sp macro="" textlink="">
      <xdr:nvSpPr>
        <xdr:cNvPr id="260" name="n_2aveValue【体育館・プール】&#10;一人当たり面積">
          <a:extLst>
            <a:ext uri="{FF2B5EF4-FFF2-40B4-BE49-F238E27FC236}">
              <a16:creationId xmlns:a16="http://schemas.microsoft.com/office/drawing/2014/main" id="{13490340-2739-42E9-B811-C1E316BE31BE}"/>
            </a:ext>
          </a:extLst>
        </xdr:cNvPr>
        <xdr:cNvSpPr txBox="1"/>
      </xdr:nvSpPr>
      <xdr:spPr>
        <a:xfrm>
          <a:off x="8515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154957</xdr:rowOff>
    </xdr:from>
    <xdr:ext cx="469744" cy="259045"/>
    <xdr:sp macro="" textlink="">
      <xdr:nvSpPr>
        <xdr:cNvPr id="261" name="n_3aveValue【体育館・プール】&#10;一人当たり面積">
          <a:extLst>
            <a:ext uri="{FF2B5EF4-FFF2-40B4-BE49-F238E27FC236}">
              <a16:creationId xmlns:a16="http://schemas.microsoft.com/office/drawing/2014/main" id="{AB1A28F0-AAE0-42C3-8085-EC7038D488D7}"/>
            </a:ext>
          </a:extLst>
        </xdr:cNvPr>
        <xdr:cNvSpPr txBox="1"/>
      </xdr:nvSpPr>
      <xdr:spPr>
        <a:xfrm>
          <a:off x="7626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78757</xdr:rowOff>
    </xdr:from>
    <xdr:ext cx="469744" cy="259045"/>
    <xdr:sp macro="" textlink="">
      <xdr:nvSpPr>
        <xdr:cNvPr id="262" name="n_4aveValue【体育館・プール】&#10;一人当たり面積">
          <a:extLst>
            <a:ext uri="{FF2B5EF4-FFF2-40B4-BE49-F238E27FC236}">
              <a16:creationId xmlns:a16="http://schemas.microsoft.com/office/drawing/2014/main" id="{4FD9CA08-21F9-4113-8806-EE0EBC7968A9}"/>
            </a:ext>
          </a:extLst>
        </xdr:cNvPr>
        <xdr:cNvSpPr txBox="1"/>
      </xdr:nvSpPr>
      <xdr:spPr>
        <a:xfrm>
          <a:off x="6737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129557</xdr:rowOff>
    </xdr:from>
    <xdr:ext cx="469744" cy="259045"/>
    <xdr:sp macro="" textlink="">
      <xdr:nvSpPr>
        <xdr:cNvPr id="263" name="n_1mainValue【体育館・プール】&#10;一人当たり面積">
          <a:extLst>
            <a:ext uri="{FF2B5EF4-FFF2-40B4-BE49-F238E27FC236}">
              <a16:creationId xmlns:a16="http://schemas.microsoft.com/office/drawing/2014/main" id="{48A94E0B-2154-4495-9096-1937D022BA2B}"/>
            </a:ext>
          </a:extLst>
        </xdr:cNvPr>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129557</xdr:rowOff>
    </xdr:from>
    <xdr:ext cx="469744" cy="259045"/>
    <xdr:sp macro="" textlink="">
      <xdr:nvSpPr>
        <xdr:cNvPr id="264" name="n_2mainValue【体育館・プール】&#10;一人当たり面積">
          <a:extLst>
            <a:ext uri="{FF2B5EF4-FFF2-40B4-BE49-F238E27FC236}">
              <a16:creationId xmlns:a16="http://schemas.microsoft.com/office/drawing/2014/main" id="{202D6040-E9A2-46DC-AB71-1B7214A75140}"/>
            </a:ext>
          </a:extLst>
        </xdr:cNvPr>
        <xdr:cNvSpPr txBox="1"/>
      </xdr:nvSpPr>
      <xdr:spPr>
        <a:xfrm>
          <a:off x="8515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65" name="n_3mainValue【体育館・プール】&#10;一人当たり面積">
          <a:extLst>
            <a:ext uri="{FF2B5EF4-FFF2-40B4-BE49-F238E27FC236}">
              <a16:creationId xmlns:a16="http://schemas.microsoft.com/office/drawing/2014/main" id="{92268DCB-B12F-4B16-AE34-F10D9652C987}"/>
            </a:ext>
          </a:extLst>
        </xdr:cNvPr>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156227</xdr:rowOff>
    </xdr:from>
    <xdr:ext cx="469744" cy="259045"/>
    <xdr:sp macro="" textlink="">
      <xdr:nvSpPr>
        <xdr:cNvPr id="266" name="n_4mainValue【体育館・プール】&#10;一人当たり面積">
          <a:extLst>
            <a:ext uri="{FF2B5EF4-FFF2-40B4-BE49-F238E27FC236}">
              <a16:creationId xmlns:a16="http://schemas.microsoft.com/office/drawing/2014/main" id="{EA61A953-8CC5-4B07-B5E7-8B6196A1D76E}"/>
            </a:ext>
          </a:extLst>
        </xdr:cNvPr>
        <xdr:cNvSpPr txBox="1"/>
      </xdr:nvSpPr>
      <xdr:spPr>
        <a:xfrm>
          <a:off x="6737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653260B0-F358-47F0-814A-07E875B86AA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5D53699A-BFB9-41BB-B085-74A9B790DBD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C9C1E08D-7E13-46E0-BB4C-06F95A03BA5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924B8E44-DF00-498D-98C3-65CC66EB4C0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8FE7BB4F-24AB-4438-9D10-9A6E82B2D8A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50C784FB-7504-47FF-AB24-12D06BA280F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DE871FED-85D3-4DD6-B4BF-FD0CBE9D30B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440E57F2-9207-4158-B179-307C9E3938B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933162E4-DB8E-494A-B5B0-660FCDA9C64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958E3F73-27D2-4569-9787-52301E243EA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1D292DDD-0A6F-4F86-B9EC-14CC21191C3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D69F427B-9067-4AC4-AFB3-634E0629E0B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19089E2A-DA42-4F5B-AF27-7559B4472A2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2CBB496F-6218-4963-AB8E-FDCB79CBC86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5CCD6025-3F5D-4DC9-A89D-33A50AE2F5C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257B82BB-3736-445E-8169-44FF7F86B00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6067871B-396E-4665-90F2-941FA9E0CFA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AA0A08D6-CA82-476C-AECB-5E2604DC190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C2D48F39-48BA-420B-85CD-CE24C28B801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94F957BC-D48C-4263-9D23-53D59AAB591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22E8D1B5-4B8C-4396-9CE2-AD64AF1C463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A4180A01-85F9-4ECE-8295-65EA7917F5F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3A92B194-073F-4C18-BC6D-93ABEF2BB61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1E6CA2C9-EED2-4812-A4F3-68FD45BCE93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EC88357F-77F2-49A4-B7DB-7687E4321C0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540A2EB8-571C-4CAB-814A-97918CBCE56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9330D195-048D-41E5-B5DC-06443B170FA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78B5FF1E-22F6-4A5B-A1F6-54C30746F00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E7FB8E08-CA1E-4F7A-B0C1-B6BBDF61452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F0EF302C-53AD-445F-8152-2B82241FCC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9C5FCAB3-85A8-41D0-A105-3D23461085B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5D7E4617-6060-40B6-96D9-E02806ECCD4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0A8CE849-2AF4-4033-82F9-F4C3DA13A20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04C01090-E79E-42CF-A927-8B6E332E4C8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4473FB04-12BE-48DA-B438-9A00A92E93E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83DED3DD-7343-47B2-9036-DF00B63304D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BCA042AB-FD2F-4F49-9E8D-2814A3FBACE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89400E6E-32BF-4678-A8DF-6DAFDF5E054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2387829C-96B6-47C2-84D7-3770540F103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9E733E7D-945E-44DE-BDDA-F43E76B1D68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CD754CE2-4B3D-49CA-91FC-72912209638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8AF2B312-0FE5-4CA3-8AE7-7776AA5F294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09" name="テキスト ボックス 308">
          <a:extLst>
            <a:ext uri="{FF2B5EF4-FFF2-40B4-BE49-F238E27FC236}">
              <a16:creationId xmlns:a16="http://schemas.microsoft.com/office/drawing/2014/main" id="{CC19AC35-E3FE-45AF-BB44-5810E84DE5AE}"/>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10" name="直線コネクタ 309">
          <a:extLst>
            <a:ext uri="{FF2B5EF4-FFF2-40B4-BE49-F238E27FC236}">
              <a16:creationId xmlns:a16="http://schemas.microsoft.com/office/drawing/2014/main" id="{4D1C327F-A3B8-431F-AEC2-B392139379A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11" name="テキスト ボックス 310">
          <a:extLst>
            <a:ext uri="{FF2B5EF4-FFF2-40B4-BE49-F238E27FC236}">
              <a16:creationId xmlns:a16="http://schemas.microsoft.com/office/drawing/2014/main" id="{A64A636D-108F-4B13-B43B-10957D11B177}"/>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2" name="直線コネクタ 311">
          <a:extLst>
            <a:ext uri="{FF2B5EF4-FFF2-40B4-BE49-F238E27FC236}">
              <a16:creationId xmlns:a16="http://schemas.microsoft.com/office/drawing/2014/main" id="{944BEDF3-7744-4BEA-A23A-BA31D909CF9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3" name="テキスト ボックス 312">
          <a:extLst>
            <a:ext uri="{FF2B5EF4-FFF2-40B4-BE49-F238E27FC236}">
              <a16:creationId xmlns:a16="http://schemas.microsoft.com/office/drawing/2014/main" id="{88B83300-BEF2-4CEF-9B44-41C4E95E8D5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4" name="直線コネクタ 313">
          <a:extLst>
            <a:ext uri="{FF2B5EF4-FFF2-40B4-BE49-F238E27FC236}">
              <a16:creationId xmlns:a16="http://schemas.microsoft.com/office/drawing/2014/main" id="{6CCDFC8B-5C9E-434F-844D-63D51C63605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5" name="テキスト ボックス 314">
          <a:extLst>
            <a:ext uri="{FF2B5EF4-FFF2-40B4-BE49-F238E27FC236}">
              <a16:creationId xmlns:a16="http://schemas.microsoft.com/office/drawing/2014/main" id="{3643A93D-DEEF-4865-A8CC-553F5004389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6" name="直線コネクタ 315">
          <a:extLst>
            <a:ext uri="{FF2B5EF4-FFF2-40B4-BE49-F238E27FC236}">
              <a16:creationId xmlns:a16="http://schemas.microsoft.com/office/drawing/2014/main" id="{9B6260C8-2107-498C-8B82-D1418DE0701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7" name="テキスト ボックス 316">
          <a:extLst>
            <a:ext uri="{FF2B5EF4-FFF2-40B4-BE49-F238E27FC236}">
              <a16:creationId xmlns:a16="http://schemas.microsoft.com/office/drawing/2014/main" id="{8B1FFB3F-B47B-473D-95D7-0C5CCE53B55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8" name="直線コネクタ 317">
          <a:extLst>
            <a:ext uri="{FF2B5EF4-FFF2-40B4-BE49-F238E27FC236}">
              <a16:creationId xmlns:a16="http://schemas.microsoft.com/office/drawing/2014/main" id="{E419966C-4D15-4BB4-B079-4F9211048D3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9" name="テキスト ボックス 318">
          <a:extLst>
            <a:ext uri="{FF2B5EF4-FFF2-40B4-BE49-F238E27FC236}">
              <a16:creationId xmlns:a16="http://schemas.microsoft.com/office/drawing/2014/main" id="{2A4CCB2E-C32B-410A-A3A4-B64D8555064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0" name="直線コネクタ 319">
          <a:extLst>
            <a:ext uri="{FF2B5EF4-FFF2-40B4-BE49-F238E27FC236}">
              <a16:creationId xmlns:a16="http://schemas.microsoft.com/office/drawing/2014/main" id="{1C02B9D8-5659-4C4C-BA8E-C1AA884B7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21" name="テキスト ボックス 320">
          <a:extLst>
            <a:ext uri="{FF2B5EF4-FFF2-40B4-BE49-F238E27FC236}">
              <a16:creationId xmlns:a16="http://schemas.microsoft.com/office/drawing/2014/main" id="{B8661C2C-AAED-4DFA-B931-A49A01EF3493}"/>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2" name="直線コネクタ 321">
          <a:extLst>
            <a:ext uri="{FF2B5EF4-FFF2-40B4-BE49-F238E27FC236}">
              <a16:creationId xmlns:a16="http://schemas.microsoft.com/office/drawing/2014/main" id="{702FD384-00E9-4E7B-8139-F735ADE5BB4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23" name="テキスト ボックス 322">
          <a:extLst>
            <a:ext uri="{FF2B5EF4-FFF2-40B4-BE49-F238E27FC236}">
              <a16:creationId xmlns:a16="http://schemas.microsoft.com/office/drawing/2014/main" id="{6572C99A-3B18-45E3-8A75-1B57C1780FAE}"/>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4" name="【一般廃棄物処理施設】&#10;有形固定資産減価償却率グラフ枠">
          <a:extLst>
            <a:ext uri="{FF2B5EF4-FFF2-40B4-BE49-F238E27FC236}">
              <a16:creationId xmlns:a16="http://schemas.microsoft.com/office/drawing/2014/main" id="{B2802369-7FAE-49D5-B5DF-313CEC12F5D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41</xdr:row>
      <xdr:rowOff>58238</xdr:rowOff>
    </xdr:to>
    <xdr:cxnSp macro="">
      <xdr:nvCxnSpPr>
        <xdr:cNvPr id="325" name="直線コネクタ 324">
          <a:extLst>
            <a:ext uri="{FF2B5EF4-FFF2-40B4-BE49-F238E27FC236}">
              <a16:creationId xmlns:a16="http://schemas.microsoft.com/office/drawing/2014/main" id="{1769F252-7233-4857-B8F6-B830F830E302}"/>
            </a:ext>
          </a:extLst>
        </xdr:cNvPr>
        <xdr:cNvCxnSpPr/>
      </xdr:nvCxnSpPr>
      <xdr:spPr>
        <a:xfrm flipV="1">
          <a:off x="16318864" y="575854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62065</xdr:rowOff>
    </xdr:from>
    <xdr:ext cx="405111" cy="259045"/>
    <xdr:sp macro="" textlink="">
      <xdr:nvSpPr>
        <xdr:cNvPr id="326" name="【一般廃棄物処理施設】&#10;有形固定資産減価償却率最小値テキスト">
          <a:extLst>
            <a:ext uri="{FF2B5EF4-FFF2-40B4-BE49-F238E27FC236}">
              <a16:creationId xmlns:a16="http://schemas.microsoft.com/office/drawing/2014/main" id="{92E3A12D-92C3-45DA-830C-0A9400D09D28}"/>
            </a:ext>
          </a:extLst>
        </xdr:cNvPr>
        <xdr:cNvSpPr txBox="1"/>
      </xdr:nvSpPr>
      <xdr:spPr>
        <a:xfrm>
          <a:off x="16357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58238</xdr:rowOff>
    </xdr:from>
    <xdr:to>
      <xdr:col>86</xdr:col>
      <xdr:colOff>25400</xdr:colOff>
      <xdr:row>41</xdr:row>
      <xdr:rowOff>58238</xdr:rowOff>
    </xdr:to>
    <xdr:cxnSp macro="">
      <xdr:nvCxnSpPr>
        <xdr:cNvPr id="327" name="直線コネクタ 326">
          <a:extLst>
            <a:ext uri="{FF2B5EF4-FFF2-40B4-BE49-F238E27FC236}">
              <a16:creationId xmlns:a16="http://schemas.microsoft.com/office/drawing/2014/main" id="{8B9049AA-16F6-4C80-9C1E-476880D59663}"/>
            </a:ext>
          </a:extLst>
        </xdr:cNvPr>
        <xdr:cNvCxnSpPr/>
      </xdr:nvCxnSpPr>
      <xdr:spPr>
        <a:xfrm>
          <a:off x="16230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405111" cy="259045"/>
    <xdr:sp macro="" textlink="">
      <xdr:nvSpPr>
        <xdr:cNvPr id="328" name="【一般廃棄物処理施設】&#10;有形固定資産減価償却率最大値テキスト">
          <a:extLst>
            <a:ext uri="{FF2B5EF4-FFF2-40B4-BE49-F238E27FC236}">
              <a16:creationId xmlns:a16="http://schemas.microsoft.com/office/drawing/2014/main" id="{0542966D-3610-4653-8BCA-1E5366BAEC0A}"/>
            </a:ext>
          </a:extLst>
        </xdr:cNvPr>
        <xdr:cNvSpPr txBox="1"/>
      </xdr:nvSpPr>
      <xdr:spPr>
        <a:xfrm>
          <a:off x="16357600" y="553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329" name="直線コネクタ 328">
          <a:extLst>
            <a:ext uri="{FF2B5EF4-FFF2-40B4-BE49-F238E27FC236}">
              <a16:creationId xmlns:a16="http://schemas.microsoft.com/office/drawing/2014/main" id="{06FFCFE7-F468-4E13-A08D-2A32AA93E16E}"/>
            </a:ext>
          </a:extLst>
        </xdr:cNvPr>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87466</xdr:rowOff>
    </xdr:from>
    <xdr:ext cx="405111" cy="259045"/>
    <xdr:sp macro="" textlink="">
      <xdr:nvSpPr>
        <xdr:cNvPr id="330" name="【一般廃棄物処理施設】&#10;有形固定資産減価償却率平均値テキスト">
          <a:extLst>
            <a:ext uri="{FF2B5EF4-FFF2-40B4-BE49-F238E27FC236}">
              <a16:creationId xmlns:a16="http://schemas.microsoft.com/office/drawing/2014/main" id="{2D5EA1B0-0110-457B-A01C-7C46A5824F10}"/>
            </a:ext>
          </a:extLst>
        </xdr:cNvPr>
        <xdr:cNvSpPr txBox="1"/>
      </xdr:nvSpPr>
      <xdr:spPr>
        <a:xfrm>
          <a:off x="16357600" y="5745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64589</xdr:rowOff>
    </xdr:from>
    <xdr:to>
      <xdr:col>85</xdr:col>
      <xdr:colOff>177800</xdr:colOff>
      <xdr:row>34</xdr:row>
      <xdr:rowOff>166189</xdr:rowOff>
    </xdr:to>
    <xdr:sp macro="" textlink="">
      <xdr:nvSpPr>
        <xdr:cNvPr id="331" name="フローチャート: 判断 330">
          <a:extLst>
            <a:ext uri="{FF2B5EF4-FFF2-40B4-BE49-F238E27FC236}">
              <a16:creationId xmlns:a16="http://schemas.microsoft.com/office/drawing/2014/main" id="{7347AE5D-228D-41CA-B754-31398D3790FB}"/>
            </a:ext>
          </a:extLst>
        </xdr:cNvPr>
        <xdr:cNvSpPr/>
      </xdr:nvSpPr>
      <xdr:spPr>
        <a:xfrm>
          <a:off x="16268700" y="589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33</xdr:row>
      <xdr:rowOff>85816</xdr:rowOff>
    </xdr:from>
    <xdr:to>
      <xdr:col>81</xdr:col>
      <xdr:colOff>101600</xdr:colOff>
      <xdr:row>34</xdr:row>
      <xdr:rowOff>15966</xdr:rowOff>
    </xdr:to>
    <xdr:sp macro="" textlink="">
      <xdr:nvSpPr>
        <xdr:cNvPr id="332" name="フローチャート: 判断 331">
          <a:extLst>
            <a:ext uri="{FF2B5EF4-FFF2-40B4-BE49-F238E27FC236}">
              <a16:creationId xmlns:a16="http://schemas.microsoft.com/office/drawing/2014/main" id="{F63996F7-1BA1-4A84-BEA8-BD415BE2A42B}"/>
            </a:ext>
          </a:extLst>
        </xdr:cNvPr>
        <xdr:cNvSpPr/>
      </xdr:nvSpPr>
      <xdr:spPr>
        <a:xfrm>
          <a:off x="15430500" y="574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128270</xdr:rowOff>
    </xdr:from>
    <xdr:to>
      <xdr:col>76</xdr:col>
      <xdr:colOff>165100</xdr:colOff>
      <xdr:row>34</xdr:row>
      <xdr:rowOff>58420</xdr:rowOff>
    </xdr:to>
    <xdr:sp macro="" textlink="">
      <xdr:nvSpPr>
        <xdr:cNvPr id="333" name="フローチャート: 判断 332">
          <a:extLst>
            <a:ext uri="{FF2B5EF4-FFF2-40B4-BE49-F238E27FC236}">
              <a16:creationId xmlns:a16="http://schemas.microsoft.com/office/drawing/2014/main" id="{54EA6666-BC3C-4867-A670-7CFB4247476A}"/>
            </a:ext>
          </a:extLst>
        </xdr:cNvPr>
        <xdr:cNvSpPr/>
      </xdr:nvSpPr>
      <xdr:spPr>
        <a:xfrm>
          <a:off x="14541500" y="578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79284</xdr:rowOff>
    </xdr:from>
    <xdr:to>
      <xdr:col>72</xdr:col>
      <xdr:colOff>38100</xdr:colOff>
      <xdr:row>36</xdr:row>
      <xdr:rowOff>9434</xdr:rowOff>
    </xdr:to>
    <xdr:sp macro="" textlink="">
      <xdr:nvSpPr>
        <xdr:cNvPr id="334" name="フローチャート: 判断 333">
          <a:extLst>
            <a:ext uri="{FF2B5EF4-FFF2-40B4-BE49-F238E27FC236}">
              <a16:creationId xmlns:a16="http://schemas.microsoft.com/office/drawing/2014/main" id="{5D3C4653-6280-4C4B-A866-AFF3B29944D9}"/>
            </a:ext>
          </a:extLst>
        </xdr:cNvPr>
        <xdr:cNvSpPr/>
      </xdr:nvSpPr>
      <xdr:spPr>
        <a:xfrm>
          <a:off x="13652500" y="608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7439</xdr:rowOff>
    </xdr:from>
    <xdr:to>
      <xdr:col>67</xdr:col>
      <xdr:colOff>101600</xdr:colOff>
      <xdr:row>33</xdr:row>
      <xdr:rowOff>109039</xdr:rowOff>
    </xdr:to>
    <xdr:sp macro="" textlink="">
      <xdr:nvSpPr>
        <xdr:cNvPr id="335" name="フローチャート: 判断 334">
          <a:extLst>
            <a:ext uri="{FF2B5EF4-FFF2-40B4-BE49-F238E27FC236}">
              <a16:creationId xmlns:a16="http://schemas.microsoft.com/office/drawing/2014/main" id="{CCB0A139-FE3A-4F5F-B5DA-3E4F7155870A}"/>
            </a:ext>
          </a:extLst>
        </xdr:cNvPr>
        <xdr:cNvSpPr/>
      </xdr:nvSpPr>
      <xdr:spPr>
        <a:xfrm>
          <a:off x="12763500" y="566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81FCB5AA-D548-4D91-B64B-992FBD6219C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519C945-2820-4EED-B700-9C7EE3DC244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02E8C532-CEAE-40EE-A0B9-DD4289E1827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A0242A7D-A994-4211-94A4-F27CE0D81B5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0" name="テキスト ボックス 339">
          <a:extLst>
            <a:ext uri="{FF2B5EF4-FFF2-40B4-BE49-F238E27FC236}">
              <a16:creationId xmlns:a16="http://schemas.microsoft.com/office/drawing/2014/main" id="{F54AB25E-FA0D-4F8E-A6BD-C327AB569AF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7438</xdr:rowOff>
    </xdr:from>
    <xdr:to>
      <xdr:col>85</xdr:col>
      <xdr:colOff>177800</xdr:colOff>
      <xdr:row>41</xdr:row>
      <xdr:rowOff>109038</xdr:rowOff>
    </xdr:to>
    <xdr:sp macro="" textlink="">
      <xdr:nvSpPr>
        <xdr:cNvPr id="341" name="楕円 340">
          <a:extLst>
            <a:ext uri="{FF2B5EF4-FFF2-40B4-BE49-F238E27FC236}">
              <a16:creationId xmlns:a16="http://schemas.microsoft.com/office/drawing/2014/main" id="{0D08982C-3B2F-449B-8091-B1B7E02D049A}"/>
            </a:ext>
          </a:extLst>
        </xdr:cNvPr>
        <xdr:cNvSpPr/>
      </xdr:nvSpPr>
      <xdr:spPr>
        <a:xfrm>
          <a:off x="162687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93815</xdr:rowOff>
    </xdr:from>
    <xdr:ext cx="405111" cy="259045"/>
    <xdr:sp macro="" textlink="">
      <xdr:nvSpPr>
        <xdr:cNvPr id="342" name="【一般廃棄物処理施設】&#10;有形固定資産減価償却率該当値テキスト">
          <a:extLst>
            <a:ext uri="{FF2B5EF4-FFF2-40B4-BE49-F238E27FC236}">
              <a16:creationId xmlns:a16="http://schemas.microsoft.com/office/drawing/2014/main" id="{A4CEC9EE-D11F-4310-87BE-C392308A3293}"/>
            </a:ext>
          </a:extLst>
        </xdr:cNvPr>
        <xdr:cNvSpPr txBox="1"/>
      </xdr:nvSpPr>
      <xdr:spPr>
        <a:xfrm>
          <a:off x="16357600" y="6951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97246</xdr:rowOff>
    </xdr:from>
    <xdr:to>
      <xdr:col>81</xdr:col>
      <xdr:colOff>101600</xdr:colOff>
      <xdr:row>41</xdr:row>
      <xdr:rowOff>27396</xdr:rowOff>
    </xdr:to>
    <xdr:sp macro="" textlink="">
      <xdr:nvSpPr>
        <xdr:cNvPr id="343" name="楕円 342">
          <a:extLst>
            <a:ext uri="{FF2B5EF4-FFF2-40B4-BE49-F238E27FC236}">
              <a16:creationId xmlns:a16="http://schemas.microsoft.com/office/drawing/2014/main" id="{36388C77-EB7B-438E-BBB6-DB1AF51908E8}"/>
            </a:ext>
          </a:extLst>
        </xdr:cNvPr>
        <xdr:cNvSpPr/>
      </xdr:nvSpPr>
      <xdr:spPr>
        <a:xfrm>
          <a:off x="15430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148046</xdr:rowOff>
    </xdr:from>
    <xdr:to>
      <xdr:col>85</xdr:col>
      <xdr:colOff>127000</xdr:colOff>
      <xdr:row>41</xdr:row>
      <xdr:rowOff>58238</xdr:rowOff>
    </xdr:to>
    <xdr:cxnSp macro="">
      <xdr:nvCxnSpPr>
        <xdr:cNvPr id="344" name="直線コネクタ 343">
          <a:extLst>
            <a:ext uri="{FF2B5EF4-FFF2-40B4-BE49-F238E27FC236}">
              <a16:creationId xmlns:a16="http://schemas.microsoft.com/office/drawing/2014/main" id="{93C5D6BE-E8F3-469D-85F8-B05F11531FC0}"/>
            </a:ext>
          </a:extLst>
        </xdr:cNvPr>
        <xdr:cNvCxnSpPr/>
      </xdr:nvCxnSpPr>
      <xdr:spPr>
        <a:xfrm>
          <a:off x="15481300" y="7006046"/>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28666</xdr:rowOff>
    </xdr:from>
    <xdr:to>
      <xdr:col>76</xdr:col>
      <xdr:colOff>165100</xdr:colOff>
      <xdr:row>40</xdr:row>
      <xdr:rowOff>130266</xdr:rowOff>
    </xdr:to>
    <xdr:sp macro="" textlink="">
      <xdr:nvSpPr>
        <xdr:cNvPr id="345" name="楕円 344">
          <a:extLst>
            <a:ext uri="{FF2B5EF4-FFF2-40B4-BE49-F238E27FC236}">
              <a16:creationId xmlns:a16="http://schemas.microsoft.com/office/drawing/2014/main" id="{B2F14CC8-F765-4C34-8E3D-CD9CF80AA2F9}"/>
            </a:ext>
          </a:extLst>
        </xdr:cNvPr>
        <xdr:cNvSpPr/>
      </xdr:nvSpPr>
      <xdr:spPr>
        <a:xfrm>
          <a:off x="14541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79466</xdr:rowOff>
    </xdr:from>
    <xdr:to>
      <xdr:col>81</xdr:col>
      <xdr:colOff>50800</xdr:colOff>
      <xdr:row>40</xdr:row>
      <xdr:rowOff>148046</xdr:rowOff>
    </xdr:to>
    <xdr:cxnSp macro="">
      <xdr:nvCxnSpPr>
        <xdr:cNvPr id="346" name="直線コネクタ 345">
          <a:extLst>
            <a:ext uri="{FF2B5EF4-FFF2-40B4-BE49-F238E27FC236}">
              <a16:creationId xmlns:a16="http://schemas.microsoft.com/office/drawing/2014/main" id="{6AA4942D-FD6C-4AEC-BE85-A2CE9063B2F7}"/>
            </a:ext>
          </a:extLst>
        </xdr:cNvPr>
        <xdr:cNvCxnSpPr/>
      </xdr:nvCxnSpPr>
      <xdr:spPr>
        <a:xfrm>
          <a:off x="14592300" y="693746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128270</xdr:rowOff>
    </xdr:from>
    <xdr:to>
      <xdr:col>72</xdr:col>
      <xdr:colOff>38100</xdr:colOff>
      <xdr:row>40</xdr:row>
      <xdr:rowOff>58420</xdr:rowOff>
    </xdr:to>
    <xdr:sp macro="" textlink="">
      <xdr:nvSpPr>
        <xdr:cNvPr id="347" name="楕円 346">
          <a:extLst>
            <a:ext uri="{FF2B5EF4-FFF2-40B4-BE49-F238E27FC236}">
              <a16:creationId xmlns:a16="http://schemas.microsoft.com/office/drawing/2014/main" id="{F0E2355D-0525-40AC-A25A-F5C0B671B088}"/>
            </a:ext>
          </a:extLst>
        </xdr:cNvPr>
        <xdr:cNvSpPr/>
      </xdr:nvSpPr>
      <xdr:spPr>
        <a:xfrm>
          <a:off x="1365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7620</xdr:rowOff>
    </xdr:from>
    <xdr:to>
      <xdr:col>76</xdr:col>
      <xdr:colOff>114300</xdr:colOff>
      <xdr:row>40</xdr:row>
      <xdr:rowOff>79466</xdr:rowOff>
    </xdr:to>
    <xdr:cxnSp macro="">
      <xdr:nvCxnSpPr>
        <xdr:cNvPr id="348" name="直線コネクタ 347">
          <a:extLst>
            <a:ext uri="{FF2B5EF4-FFF2-40B4-BE49-F238E27FC236}">
              <a16:creationId xmlns:a16="http://schemas.microsoft.com/office/drawing/2014/main" id="{65D2A380-89DC-4BE2-A4B3-78EA11D78314}"/>
            </a:ext>
          </a:extLst>
        </xdr:cNvPr>
        <xdr:cNvCxnSpPr/>
      </xdr:nvCxnSpPr>
      <xdr:spPr>
        <a:xfrm>
          <a:off x="13703300" y="686562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53159</xdr:rowOff>
    </xdr:from>
    <xdr:to>
      <xdr:col>67</xdr:col>
      <xdr:colOff>101600</xdr:colOff>
      <xdr:row>39</xdr:row>
      <xdr:rowOff>154759</xdr:rowOff>
    </xdr:to>
    <xdr:sp macro="" textlink="">
      <xdr:nvSpPr>
        <xdr:cNvPr id="349" name="楕円 348">
          <a:extLst>
            <a:ext uri="{FF2B5EF4-FFF2-40B4-BE49-F238E27FC236}">
              <a16:creationId xmlns:a16="http://schemas.microsoft.com/office/drawing/2014/main" id="{692D40BA-3489-47D7-B4F5-97C768D47C36}"/>
            </a:ext>
          </a:extLst>
        </xdr:cNvPr>
        <xdr:cNvSpPr/>
      </xdr:nvSpPr>
      <xdr:spPr>
        <a:xfrm>
          <a:off x="12763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103959</xdr:rowOff>
    </xdr:from>
    <xdr:to>
      <xdr:col>71</xdr:col>
      <xdr:colOff>177800</xdr:colOff>
      <xdr:row>40</xdr:row>
      <xdr:rowOff>7620</xdr:rowOff>
    </xdr:to>
    <xdr:cxnSp macro="">
      <xdr:nvCxnSpPr>
        <xdr:cNvPr id="350" name="直線コネクタ 349">
          <a:extLst>
            <a:ext uri="{FF2B5EF4-FFF2-40B4-BE49-F238E27FC236}">
              <a16:creationId xmlns:a16="http://schemas.microsoft.com/office/drawing/2014/main" id="{DCC755A4-B2DE-4FFE-892D-0C64B6DD0C0A}"/>
            </a:ext>
          </a:extLst>
        </xdr:cNvPr>
        <xdr:cNvCxnSpPr/>
      </xdr:nvCxnSpPr>
      <xdr:spPr>
        <a:xfrm>
          <a:off x="12814300" y="679050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32493</xdr:rowOff>
    </xdr:from>
    <xdr:ext cx="405111" cy="259045"/>
    <xdr:sp macro="" textlink="">
      <xdr:nvSpPr>
        <xdr:cNvPr id="351" name="n_1aveValue【一般廃棄物処理施設】&#10;有形固定資産減価償却率">
          <a:extLst>
            <a:ext uri="{FF2B5EF4-FFF2-40B4-BE49-F238E27FC236}">
              <a16:creationId xmlns:a16="http://schemas.microsoft.com/office/drawing/2014/main" id="{8B3A9933-0E04-4597-AE92-21F6AC50F71E}"/>
            </a:ext>
          </a:extLst>
        </xdr:cNvPr>
        <xdr:cNvSpPr txBox="1"/>
      </xdr:nvSpPr>
      <xdr:spPr>
        <a:xfrm>
          <a:off x="15266044" y="551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74947</xdr:rowOff>
    </xdr:from>
    <xdr:ext cx="405111" cy="259045"/>
    <xdr:sp macro="" textlink="">
      <xdr:nvSpPr>
        <xdr:cNvPr id="352" name="n_2aveValue【一般廃棄物処理施設】&#10;有形固定資産減価償却率">
          <a:extLst>
            <a:ext uri="{FF2B5EF4-FFF2-40B4-BE49-F238E27FC236}">
              <a16:creationId xmlns:a16="http://schemas.microsoft.com/office/drawing/2014/main" id="{2F9B0ABD-25A6-44F3-8B2C-592C23204156}"/>
            </a:ext>
          </a:extLst>
        </xdr:cNvPr>
        <xdr:cNvSpPr txBox="1"/>
      </xdr:nvSpPr>
      <xdr:spPr>
        <a:xfrm>
          <a:off x="14389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25961</xdr:rowOff>
    </xdr:from>
    <xdr:ext cx="405111" cy="259045"/>
    <xdr:sp macro="" textlink="">
      <xdr:nvSpPr>
        <xdr:cNvPr id="353" name="n_3aveValue【一般廃棄物処理施設】&#10;有形固定資産減価償却率">
          <a:extLst>
            <a:ext uri="{FF2B5EF4-FFF2-40B4-BE49-F238E27FC236}">
              <a16:creationId xmlns:a16="http://schemas.microsoft.com/office/drawing/2014/main" id="{A169F99E-9CF5-4537-BB41-78A5463EE491}"/>
            </a:ext>
          </a:extLst>
        </xdr:cNvPr>
        <xdr:cNvSpPr txBox="1"/>
      </xdr:nvSpPr>
      <xdr:spPr>
        <a:xfrm>
          <a:off x="13500744" y="58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125566</xdr:rowOff>
    </xdr:from>
    <xdr:ext cx="405111" cy="259045"/>
    <xdr:sp macro="" textlink="">
      <xdr:nvSpPr>
        <xdr:cNvPr id="354" name="n_4aveValue【一般廃棄物処理施設】&#10;有形固定資産減価償却率">
          <a:extLst>
            <a:ext uri="{FF2B5EF4-FFF2-40B4-BE49-F238E27FC236}">
              <a16:creationId xmlns:a16="http://schemas.microsoft.com/office/drawing/2014/main" id="{0D50F9DC-18F5-4AC6-8628-D0030ED06124}"/>
            </a:ext>
          </a:extLst>
        </xdr:cNvPr>
        <xdr:cNvSpPr txBox="1"/>
      </xdr:nvSpPr>
      <xdr:spPr>
        <a:xfrm>
          <a:off x="12611744" y="544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18523</xdr:rowOff>
    </xdr:from>
    <xdr:ext cx="405111" cy="259045"/>
    <xdr:sp macro="" textlink="">
      <xdr:nvSpPr>
        <xdr:cNvPr id="355" name="n_1mainValue【一般廃棄物処理施設】&#10;有形固定資産減価償却率">
          <a:extLst>
            <a:ext uri="{FF2B5EF4-FFF2-40B4-BE49-F238E27FC236}">
              <a16:creationId xmlns:a16="http://schemas.microsoft.com/office/drawing/2014/main" id="{62DEAB35-5577-45D1-ADAF-1251C2C3EF1F}"/>
            </a:ext>
          </a:extLst>
        </xdr:cNvPr>
        <xdr:cNvSpPr txBox="1"/>
      </xdr:nvSpPr>
      <xdr:spPr>
        <a:xfrm>
          <a:off x="15266044" y="704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121393</xdr:rowOff>
    </xdr:from>
    <xdr:ext cx="405111" cy="259045"/>
    <xdr:sp macro="" textlink="">
      <xdr:nvSpPr>
        <xdr:cNvPr id="356" name="n_2mainValue【一般廃棄物処理施設】&#10;有形固定資産減価償却率">
          <a:extLst>
            <a:ext uri="{FF2B5EF4-FFF2-40B4-BE49-F238E27FC236}">
              <a16:creationId xmlns:a16="http://schemas.microsoft.com/office/drawing/2014/main" id="{9DEB7D2A-5DDC-408C-9660-58DDF54C20A3}"/>
            </a:ext>
          </a:extLst>
        </xdr:cNvPr>
        <xdr:cNvSpPr txBox="1"/>
      </xdr:nvSpPr>
      <xdr:spPr>
        <a:xfrm>
          <a:off x="143897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49547</xdr:rowOff>
    </xdr:from>
    <xdr:ext cx="405111" cy="259045"/>
    <xdr:sp macro="" textlink="">
      <xdr:nvSpPr>
        <xdr:cNvPr id="357" name="n_3mainValue【一般廃棄物処理施設】&#10;有形固定資産減価償却率">
          <a:extLst>
            <a:ext uri="{FF2B5EF4-FFF2-40B4-BE49-F238E27FC236}">
              <a16:creationId xmlns:a16="http://schemas.microsoft.com/office/drawing/2014/main" id="{470D8312-38B2-462D-A64D-AE399B9835BA}"/>
            </a:ext>
          </a:extLst>
        </xdr:cNvPr>
        <xdr:cNvSpPr txBox="1"/>
      </xdr:nvSpPr>
      <xdr:spPr>
        <a:xfrm>
          <a:off x="13500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145886</xdr:rowOff>
    </xdr:from>
    <xdr:ext cx="405111" cy="259045"/>
    <xdr:sp macro="" textlink="">
      <xdr:nvSpPr>
        <xdr:cNvPr id="358" name="n_4mainValue【一般廃棄物処理施設】&#10;有形固定資産減価償却率">
          <a:extLst>
            <a:ext uri="{FF2B5EF4-FFF2-40B4-BE49-F238E27FC236}">
              <a16:creationId xmlns:a16="http://schemas.microsoft.com/office/drawing/2014/main" id="{2AE236C2-037D-43A2-9D5C-9635BF25903E}"/>
            </a:ext>
          </a:extLst>
        </xdr:cNvPr>
        <xdr:cNvSpPr txBox="1"/>
      </xdr:nvSpPr>
      <xdr:spPr>
        <a:xfrm>
          <a:off x="12611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a:extLst>
            <a:ext uri="{FF2B5EF4-FFF2-40B4-BE49-F238E27FC236}">
              <a16:creationId xmlns:a16="http://schemas.microsoft.com/office/drawing/2014/main" id="{D949C897-FF67-4E36-AEA8-2DBAD8B0FD9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a:extLst>
            <a:ext uri="{FF2B5EF4-FFF2-40B4-BE49-F238E27FC236}">
              <a16:creationId xmlns:a16="http://schemas.microsoft.com/office/drawing/2014/main" id="{90FF7DD1-247C-4B49-B15B-06A2DD55EEE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a:extLst>
            <a:ext uri="{FF2B5EF4-FFF2-40B4-BE49-F238E27FC236}">
              <a16:creationId xmlns:a16="http://schemas.microsoft.com/office/drawing/2014/main" id="{81272668-58A0-4B22-B8EB-77CE67B527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a:extLst>
            <a:ext uri="{FF2B5EF4-FFF2-40B4-BE49-F238E27FC236}">
              <a16:creationId xmlns:a16="http://schemas.microsoft.com/office/drawing/2014/main" id="{476B0CEA-2322-4820-B068-4675531D980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a:extLst>
            <a:ext uri="{FF2B5EF4-FFF2-40B4-BE49-F238E27FC236}">
              <a16:creationId xmlns:a16="http://schemas.microsoft.com/office/drawing/2014/main" id="{AF08B89E-EA0D-4626-87FC-28790EB4745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a:extLst>
            <a:ext uri="{FF2B5EF4-FFF2-40B4-BE49-F238E27FC236}">
              <a16:creationId xmlns:a16="http://schemas.microsoft.com/office/drawing/2014/main" id="{504C94DA-EF86-401B-A894-64052F18AD5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a:extLst>
            <a:ext uri="{FF2B5EF4-FFF2-40B4-BE49-F238E27FC236}">
              <a16:creationId xmlns:a16="http://schemas.microsoft.com/office/drawing/2014/main" id="{8AEBB384-FC9B-49CA-97C6-1BD3E77E263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a:extLst>
            <a:ext uri="{FF2B5EF4-FFF2-40B4-BE49-F238E27FC236}">
              <a16:creationId xmlns:a16="http://schemas.microsoft.com/office/drawing/2014/main" id="{64937ACE-2DFC-44BA-9163-476E0355F53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a:extLst>
            <a:ext uri="{FF2B5EF4-FFF2-40B4-BE49-F238E27FC236}">
              <a16:creationId xmlns:a16="http://schemas.microsoft.com/office/drawing/2014/main" id="{7F6B7F9C-CD33-4960-9735-7F45415A9FD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a:extLst>
            <a:ext uri="{FF2B5EF4-FFF2-40B4-BE49-F238E27FC236}">
              <a16:creationId xmlns:a16="http://schemas.microsoft.com/office/drawing/2014/main" id="{F95B7248-5458-4359-A419-0CDED10936B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9" name="直線コネクタ 368">
          <a:extLst>
            <a:ext uri="{FF2B5EF4-FFF2-40B4-BE49-F238E27FC236}">
              <a16:creationId xmlns:a16="http://schemas.microsoft.com/office/drawing/2014/main" id="{F5830609-B5B5-4087-9EC9-7A6ACD5C769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70" name="テキスト ボックス 369">
          <a:extLst>
            <a:ext uri="{FF2B5EF4-FFF2-40B4-BE49-F238E27FC236}">
              <a16:creationId xmlns:a16="http://schemas.microsoft.com/office/drawing/2014/main" id="{1CEEB8D7-F108-4587-AC12-323F13766608}"/>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1" name="直線コネクタ 370">
          <a:extLst>
            <a:ext uri="{FF2B5EF4-FFF2-40B4-BE49-F238E27FC236}">
              <a16:creationId xmlns:a16="http://schemas.microsoft.com/office/drawing/2014/main" id="{8E09C76B-93A1-4199-ADFD-250A0861BB0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372" name="テキスト ボックス 371">
          <a:extLst>
            <a:ext uri="{FF2B5EF4-FFF2-40B4-BE49-F238E27FC236}">
              <a16:creationId xmlns:a16="http://schemas.microsoft.com/office/drawing/2014/main" id="{A93698F0-3FC7-4F6A-A103-C12D5F6C6EF3}"/>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3" name="直線コネクタ 372">
          <a:extLst>
            <a:ext uri="{FF2B5EF4-FFF2-40B4-BE49-F238E27FC236}">
              <a16:creationId xmlns:a16="http://schemas.microsoft.com/office/drawing/2014/main" id="{5D3FC602-189C-4B9E-8A24-9A7017625D0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374" name="テキスト ボックス 373">
          <a:extLst>
            <a:ext uri="{FF2B5EF4-FFF2-40B4-BE49-F238E27FC236}">
              <a16:creationId xmlns:a16="http://schemas.microsoft.com/office/drawing/2014/main" id="{1991511D-D01A-409C-9073-B659D983368F}"/>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5" name="直線コネクタ 374">
          <a:extLst>
            <a:ext uri="{FF2B5EF4-FFF2-40B4-BE49-F238E27FC236}">
              <a16:creationId xmlns:a16="http://schemas.microsoft.com/office/drawing/2014/main" id="{AE5F1A90-9399-49FA-9ACD-B678B5B6862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376" name="テキスト ボックス 375">
          <a:extLst>
            <a:ext uri="{FF2B5EF4-FFF2-40B4-BE49-F238E27FC236}">
              <a16:creationId xmlns:a16="http://schemas.microsoft.com/office/drawing/2014/main" id="{25AAD7D4-AFDC-48F5-B77D-BDC56DB0D4A5}"/>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7" name="直線コネクタ 376">
          <a:extLst>
            <a:ext uri="{FF2B5EF4-FFF2-40B4-BE49-F238E27FC236}">
              <a16:creationId xmlns:a16="http://schemas.microsoft.com/office/drawing/2014/main" id="{438FECDB-D155-4BA2-AFAF-A5CC3381C08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8" name="テキスト ボックス 377">
          <a:extLst>
            <a:ext uri="{FF2B5EF4-FFF2-40B4-BE49-F238E27FC236}">
              <a16:creationId xmlns:a16="http://schemas.microsoft.com/office/drawing/2014/main" id="{5F513C78-A024-4D3B-A56B-7D7F14F4703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9" name="直線コネクタ 378">
          <a:extLst>
            <a:ext uri="{FF2B5EF4-FFF2-40B4-BE49-F238E27FC236}">
              <a16:creationId xmlns:a16="http://schemas.microsoft.com/office/drawing/2014/main" id="{FC5F5D6A-4713-4CC5-82DA-30D3B4EEC5D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80" name="テキスト ボックス 379">
          <a:extLst>
            <a:ext uri="{FF2B5EF4-FFF2-40B4-BE49-F238E27FC236}">
              <a16:creationId xmlns:a16="http://schemas.microsoft.com/office/drawing/2014/main" id="{784DF510-76CB-4F11-9718-1E5119552212}"/>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a:extLst>
            <a:ext uri="{FF2B5EF4-FFF2-40B4-BE49-F238E27FC236}">
              <a16:creationId xmlns:a16="http://schemas.microsoft.com/office/drawing/2014/main" id="{5577D4F7-8A5D-4752-8C9B-DCC40E12341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82" name="テキスト ボックス 381">
          <a:extLst>
            <a:ext uri="{FF2B5EF4-FFF2-40B4-BE49-F238E27FC236}">
              <a16:creationId xmlns:a16="http://schemas.microsoft.com/office/drawing/2014/main" id="{27C5D49D-2BA4-4DC8-8369-F4317698575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一般廃棄物処理施設】&#10;一人当たり有形固定資産（償却資産）額グラフ枠">
          <a:extLst>
            <a:ext uri="{FF2B5EF4-FFF2-40B4-BE49-F238E27FC236}">
              <a16:creationId xmlns:a16="http://schemas.microsoft.com/office/drawing/2014/main" id="{AA522B2C-4D35-4BF0-8F74-1D475DCEAC1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162349</xdr:rowOff>
    </xdr:from>
    <xdr:to>
      <xdr:col>116</xdr:col>
      <xdr:colOff>62864</xdr:colOff>
      <xdr:row>42</xdr:row>
      <xdr:rowOff>66446</xdr:rowOff>
    </xdr:to>
    <xdr:cxnSp macro="">
      <xdr:nvCxnSpPr>
        <xdr:cNvPr id="384" name="直線コネクタ 383">
          <a:extLst>
            <a:ext uri="{FF2B5EF4-FFF2-40B4-BE49-F238E27FC236}">
              <a16:creationId xmlns:a16="http://schemas.microsoft.com/office/drawing/2014/main" id="{87788A3C-9C81-47BD-BBBE-A7BB6334F7A3}"/>
            </a:ext>
          </a:extLst>
        </xdr:cNvPr>
        <xdr:cNvCxnSpPr/>
      </xdr:nvCxnSpPr>
      <xdr:spPr>
        <a:xfrm flipV="1">
          <a:off x="22160864" y="5820199"/>
          <a:ext cx="0" cy="144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70273</xdr:rowOff>
    </xdr:from>
    <xdr:ext cx="469744" cy="259045"/>
    <xdr:sp macro="" textlink="">
      <xdr:nvSpPr>
        <xdr:cNvPr id="385" name="【一般廃棄物処理施設】&#10;一人当たり有形固定資産（償却資産）額最小値テキスト">
          <a:extLst>
            <a:ext uri="{FF2B5EF4-FFF2-40B4-BE49-F238E27FC236}">
              <a16:creationId xmlns:a16="http://schemas.microsoft.com/office/drawing/2014/main" id="{671A1F66-9B70-4932-8E1F-991D1A64DCE7}"/>
            </a:ext>
          </a:extLst>
        </xdr:cNvPr>
        <xdr:cNvSpPr txBox="1"/>
      </xdr:nvSpPr>
      <xdr:spPr>
        <a:xfrm>
          <a:off x="22199600" y="727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66446</xdr:rowOff>
    </xdr:from>
    <xdr:to>
      <xdr:col>116</xdr:col>
      <xdr:colOff>152400</xdr:colOff>
      <xdr:row>42</xdr:row>
      <xdr:rowOff>66446</xdr:rowOff>
    </xdr:to>
    <xdr:cxnSp macro="">
      <xdr:nvCxnSpPr>
        <xdr:cNvPr id="386" name="直線コネクタ 385">
          <a:extLst>
            <a:ext uri="{FF2B5EF4-FFF2-40B4-BE49-F238E27FC236}">
              <a16:creationId xmlns:a16="http://schemas.microsoft.com/office/drawing/2014/main" id="{CBCE89FB-7B56-488B-AC01-E6B307903868}"/>
            </a:ext>
          </a:extLst>
        </xdr:cNvPr>
        <xdr:cNvCxnSpPr/>
      </xdr:nvCxnSpPr>
      <xdr:spPr>
        <a:xfrm>
          <a:off x="22072600" y="7267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109026</xdr:rowOff>
    </xdr:from>
    <xdr:ext cx="599010" cy="259045"/>
    <xdr:sp macro="" textlink="">
      <xdr:nvSpPr>
        <xdr:cNvPr id="387" name="【一般廃棄物処理施設】&#10;一人当たり有形固定資産（償却資産）額最大値テキスト">
          <a:extLst>
            <a:ext uri="{FF2B5EF4-FFF2-40B4-BE49-F238E27FC236}">
              <a16:creationId xmlns:a16="http://schemas.microsoft.com/office/drawing/2014/main" id="{2C7DB3B2-7ED0-4C52-8E6F-B4190024313B}"/>
            </a:ext>
          </a:extLst>
        </xdr:cNvPr>
        <xdr:cNvSpPr txBox="1"/>
      </xdr:nvSpPr>
      <xdr:spPr>
        <a:xfrm>
          <a:off x="22199600" y="55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162349</xdr:rowOff>
    </xdr:from>
    <xdr:to>
      <xdr:col>116</xdr:col>
      <xdr:colOff>152400</xdr:colOff>
      <xdr:row>33</xdr:row>
      <xdr:rowOff>162349</xdr:rowOff>
    </xdr:to>
    <xdr:cxnSp macro="">
      <xdr:nvCxnSpPr>
        <xdr:cNvPr id="388" name="直線コネクタ 387">
          <a:extLst>
            <a:ext uri="{FF2B5EF4-FFF2-40B4-BE49-F238E27FC236}">
              <a16:creationId xmlns:a16="http://schemas.microsoft.com/office/drawing/2014/main" id="{58212A42-3967-49DF-9740-3E557BED7664}"/>
            </a:ext>
          </a:extLst>
        </xdr:cNvPr>
        <xdr:cNvCxnSpPr/>
      </xdr:nvCxnSpPr>
      <xdr:spPr>
        <a:xfrm>
          <a:off x="22072600" y="582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35312</xdr:rowOff>
    </xdr:from>
    <xdr:ext cx="534377" cy="259045"/>
    <xdr:sp macro="" textlink="">
      <xdr:nvSpPr>
        <xdr:cNvPr id="389" name="【一般廃棄物処理施設】&#10;一人当たり有形固定資産（償却資産）額平均値テキスト">
          <a:extLst>
            <a:ext uri="{FF2B5EF4-FFF2-40B4-BE49-F238E27FC236}">
              <a16:creationId xmlns:a16="http://schemas.microsoft.com/office/drawing/2014/main" id="{55ABD983-EFB3-46D0-ADAF-ECB35A4F4714}"/>
            </a:ext>
          </a:extLst>
        </xdr:cNvPr>
        <xdr:cNvSpPr txBox="1"/>
      </xdr:nvSpPr>
      <xdr:spPr>
        <a:xfrm>
          <a:off x="22199600" y="6550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12435</xdr:rowOff>
    </xdr:from>
    <xdr:to>
      <xdr:col>116</xdr:col>
      <xdr:colOff>114300</xdr:colOff>
      <xdr:row>39</xdr:row>
      <xdr:rowOff>114035</xdr:rowOff>
    </xdr:to>
    <xdr:sp macro="" textlink="">
      <xdr:nvSpPr>
        <xdr:cNvPr id="390" name="フローチャート: 判断 389">
          <a:extLst>
            <a:ext uri="{FF2B5EF4-FFF2-40B4-BE49-F238E27FC236}">
              <a16:creationId xmlns:a16="http://schemas.microsoft.com/office/drawing/2014/main" id="{285F7A62-80E4-49F8-B7AA-FF5C7DC286D0}"/>
            </a:ext>
          </a:extLst>
        </xdr:cNvPr>
        <xdr:cNvSpPr/>
      </xdr:nvSpPr>
      <xdr:spPr>
        <a:xfrm>
          <a:off x="22110700" y="66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19827</xdr:rowOff>
    </xdr:from>
    <xdr:to>
      <xdr:col>112</xdr:col>
      <xdr:colOff>38100</xdr:colOff>
      <xdr:row>39</xdr:row>
      <xdr:rowOff>121427</xdr:rowOff>
    </xdr:to>
    <xdr:sp macro="" textlink="">
      <xdr:nvSpPr>
        <xdr:cNvPr id="391" name="フローチャート: 判断 390">
          <a:extLst>
            <a:ext uri="{FF2B5EF4-FFF2-40B4-BE49-F238E27FC236}">
              <a16:creationId xmlns:a16="http://schemas.microsoft.com/office/drawing/2014/main" id="{F21ED403-55D1-45DF-A8C0-9F275AB01532}"/>
            </a:ext>
          </a:extLst>
        </xdr:cNvPr>
        <xdr:cNvSpPr/>
      </xdr:nvSpPr>
      <xdr:spPr>
        <a:xfrm>
          <a:off x="21272500" y="670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19195</xdr:rowOff>
    </xdr:from>
    <xdr:to>
      <xdr:col>107</xdr:col>
      <xdr:colOff>101600</xdr:colOff>
      <xdr:row>39</xdr:row>
      <xdr:rowOff>120795</xdr:rowOff>
    </xdr:to>
    <xdr:sp macro="" textlink="">
      <xdr:nvSpPr>
        <xdr:cNvPr id="392" name="フローチャート: 判断 391">
          <a:extLst>
            <a:ext uri="{FF2B5EF4-FFF2-40B4-BE49-F238E27FC236}">
              <a16:creationId xmlns:a16="http://schemas.microsoft.com/office/drawing/2014/main" id="{F4EF849F-B002-4F15-8D34-79E1D19456C6}"/>
            </a:ext>
          </a:extLst>
        </xdr:cNvPr>
        <xdr:cNvSpPr/>
      </xdr:nvSpPr>
      <xdr:spPr>
        <a:xfrm>
          <a:off x="20383500" y="67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12087</xdr:rowOff>
    </xdr:from>
    <xdr:to>
      <xdr:col>102</xdr:col>
      <xdr:colOff>165100</xdr:colOff>
      <xdr:row>40</xdr:row>
      <xdr:rowOff>113687</xdr:rowOff>
    </xdr:to>
    <xdr:sp macro="" textlink="">
      <xdr:nvSpPr>
        <xdr:cNvPr id="393" name="フローチャート: 判断 392">
          <a:extLst>
            <a:ext uri="{FF2B5EF4-FFF2-40B4-BE49-F238E27FC236}">
              <a16:creationId xmlns:a16="http://schemas.microsoft.com/office/drawing/2014/main" id="{708AF2A2-EA85-4E75-B6F9-12DE128EBBCA}"/>
            </a:ext>
          </a:extLst>
        </xdr:cNvPr>
        <xdr:cNvSpPr/>
      </xdr:nvSpPr>
      <xdr:spPr>
        <a:xfrm>
          <a:off x="19494500" y="6870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34588</xdr:rowOff>
    </xdr:from>
    <xdr:to>
      <xdr:col>98</xdr:col>
      <xdr:colOff>38100</xdr:colOff>
      <xdr:row>38</xdr:row>
      <xdr:rowOff>136188</xdr:rowOff>
    </xdr:to>
    <xdr:sp macro="" textlink="">
      <xdr:nvSpPr>
        <xdr:cNvPr id="394" name="フローチャート: 判断 393">
          <a:extLst>
            <a:ext uri="{FF2B5EF4-FFF2-40B4-BE49-F238E27FC236}">
              <a16:creationId xmlns:a16="http://schemas.microsoft.com/office/drawing/2014/main" id="{6161F04B-DC72-4A71-B980-BBD386F6F01F}"/>
            </a:ext>
          </a:extLst>
        </xdr:cNvPr>
        <xdr:cNvSpPr/>
      </xdr:nvSpPr>
      <xdr:spPr>
        <a:xfrm>
          <a:off x="18605500" y="654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54697871-2AC7-4BCE-A572-3F5EEE65F28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4C76B7CB-7FC1-4E01-AE81-AE2B00C5057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630E3FC2-6DF5-4DDA-96FB-D6E4B263E44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F446361-9D8A-4B06-9BEA-0116CE8C17E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92659AED-2ED0-47CF-8852-AA0D1CAC525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160503</xdr:rowOff>
    </xdr:from>
    <xdr:to>
      <xdr:col>116</xdr:col>
      <xdr:colOff>114300</xdr:colOff>
      <xdr:row>41</xdr:row>
      <xdr:rowOff>90653</xdr:rowOff>
    </xdr:to>
    <xdr:sp macro="" textlink="">
      <xdr:nvSpPr>
        <xdr:cNvPr id="400" name="楕円 399">
          <a:extLst>
            <a:ext uri="{FF2B5EF4-FFF2-40B4-BE49-F238E27FC236}">
              <a16:creationId xmlns:a16="http://schemas.microsoft.com/office/drawing/2014/main" id="{FA5146FE-F8E6-443D-B564-D130904B8FE8}"/>
            </a:ext>
          </a:extLst>
        </xdr:cNvPr>
        <xdr:cNvSpPr/>
      </xdr:nvSpPr>
      <xdr:spPr>
        <a:xfrm>
          <a:off x="22110700" y="701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138930</xdr:rowOff>
    </xdr:from>
    <xdr:ext cx="534377" cy="259045"/>
    <xdr:sp macro="" textlink="">
      <xdr:nvSpPr>
        <xdr:cNvPr id="401" name="【一般廃棄物処理施設】&#10;一人当たり有形固定資産（償却資産）額該当値テキスト">
          <a:extLst>
            <a:ext uri="{FF2B5EF4-FFF2-40B4-BE49-F238E27FC236}">
              <a16:creationId xmlns:a16="http://schemas.microsoft.com/office/drawing/2014/main" id="{752D74E3-032A-4781-AAC0-8FC47F9C3307}"/>
            </a:ext>
          </a:extLst>
        </xdr:cNvPr>
        <xdr:cNvSpPr txBox="1"/>
      </xdr:nvSpPr>
      <xdr:spPr>
        <a:xfrm>
          <a:off x="22199600" y="699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164737</xdr:rowOff>
    </xdr:from>
    <xdr:to>
      <xdr:col>112</xdr:col>
      <xdr:colOff>38100</xdr:colOff>
      <xdr:row>41</xdr:row>
      <xdr:rowOff>94887</xdr:rowOff>
    </xdr:to>
    <xdr:sp macro="" textlink="">
      <xdr:nvSpPr>
        <xdr:cNvPr id="402" name="楕円 401">
          <a:extLst>
            <a:ext uri="{FF2B5EF4-FFF2-40B4-BE49-F238E27FC236}">
              <a16:creationId xmlns:a16="http://schemas.microsoft.com/office/drawing/2014/main" id="{0B29327C-7794-4B2B-A9B0-9F68AC852824}"/>
            </a:ext>
          </a:extLst>
        </xdr:cNvPr>
        <xdr:cNvSpPr/>
      </xdr:nvSpPr>
      <xdr:spPr>
        <a:xfrm>
          <a:off x="21272500" y="70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39853</xdr:rowOff>
    </xdr:from>
    <xdr:to>
      <xdr:col>116</xdr:col>
      <xdr:colOff>63500</xdr:colOff>
      <xdr:row>41</xdr:row>
      <xdr:rowOff>44087</xdr:rowOff>
    </xdr:to>
    <xdr:cxnSp macro="">
      <xdr:nvCxnSpPr>
        <xdr:cNvPr id="403" name="直線コネクタ 402">
          <a:extLst>
            <a:ext uri="{FF2B5EF4-FFF2-40B4-BE49-F238E27FC236}">
              <a16:creationId xmlns:a16="http://schemas.microsoft.com/office/drawing/2014/main" id="{4B023589-4FA1-4415-9563-8BD9D7A7F5AB}"/>
            </a:ext>
          </a:extLst>
        </xdr:cNvPr>
        <xdr:cNvCxnSpPr/>
      </xdr:nvCxnSpPr>
      <xdr:spPr>
        <a:xfrm flipV="1">
          <a:off x="21323300" y="7069303"/>
          <a:ext cx="8382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4304</xdr:rowOff>
    </xdr:from>
    <xdr:to>
      <xdr:col>107</xdr:col>
      <xdr:colOff>101600</xdr:colOff>
      <xdr:row>41</xdr:row>
      <xdr:rowOff>105904</xdr:rowOff>
    </xdr:to>
    <xdr:sp macro="" textlink="">
      <xdr:nvSpPr>
        <xdr:cNvPr id="404" name="楕円 403">
          <a:extLst>
            <a:ext uri="{FF2B5EF4-FFF2-40B4-BE49-F238E27FC236}">
              <a16:creationId xmlns:a16="http://schemas.microsoft.com/office/drawing/2014/main" id="{62647574-DBC1-4D95-802F-09C26FA04B49}"/>
            </a:ext>
          </a:extLst>
        </xdr:cNvPr>
        <xdr:cNvSpPr/>
      </xdr:nvSpPr>
      <xdr:spPr>
        <a:xfrm>
          <a:off x="20383500" y="703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44087</xdr:rowOff>
    </xdr:from>
    <xdr:to>
      <xdr:col>111</xdr:col>
      <xdr:colOff>177800</xdr:colOff>
      <xdr:row>41</xdr:row>
      <xdr:rowOff>55104</xdr:rowOff>
    </xdr:to>
    <xdr:cxnSp macro="">
      <xdr:nvCxnSpPr>
        <xdr:cNvPr id="405" name="直線コネクタ 404">
          <a:extLst>
            <a:ext uri="{FF2B5EF4-FFF2-40B4-BE49-F238E27FC236}">
              <a16:creationId xmlns:a16="http://schemas.microsoft.com/office/drawing/2014/main" id="{9FB3757D-16D4-4990-AFB1-8C657C26C499}"/>
            </a:ext>
          </a:extLst>
        </xdr:cNvPr>
        <xdr:cNvCxnSpPr/>
      </xdr:nvCxnSpPr>
      <xdr:spPr>
        <a:xfrm flipV="1">
          <a:off x="20434300" y="7073537"/>
          <a:ext cx="889000" cy="1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8472</xdr:rowOff>
    </xdr:from>
    <xdr:to>
      <xdr:col>102</xdr:col>
      <xdr:colOff>165100</xdr:colOff>
      <xdr:row>41</xdr:row>
      <xdr:rowOff>110072</xdr:rowOff>
    </xdr:to>
    <xdr:sp macro="" textlink="">
      <xdr:nvSpPr>
        <xdr:cNvPr id="406" name="楕円 405">
          <a:extLst>
            <a:ext uri="{FF2B5EF4-FFF2-40B4-BE49-F238E27FC236}">
              <a16:creationId xmlns:a16="http://schemas.microsoft.com/office/drawing/2014/main" id="{71833DB4-BEF9-4050-AF04-B6C540DECFD6}"/>
            </a:ext>
          </a:extLst>
        </xdr:cNvPr>
        <xdr:cNvSpPr/>
      </xdr:nvSpPr>
      <xdr:spPr>
        <a:xfrm>
          <a:off x="19494500" y="703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55104</xdr:rowOff>
    </xdr:from>
    <xdr:to>
      <xdr:col>107</xdr:col>
      <xdr:colOff>50800</xdr:colOff>
      <xdr:row>41</xdr:row>
      <xdr:rowOff>59272</xdr:rowOff>
    </xdr:to>
    <xdr:cxnSp macro="">
      <xdr:nvCxnSpPr>
        <xdr:cNvPr id="407" name="直線コネクタ 406">
          <a:extLst>
            <a:ext uri="{FF2B5EF4-FFF2-40B4-BE49-F238E27FC236}">
              <a16:creationId xmlns:a16="http://schemas.microsoft.com/office/drawing/2014/main" id="{FA019333-7559-4469-BA3D-0B909D119190}"/>
            </a:ext>
          </a:extLst>
        </xdr:cNvPr>
        <xdr:cNvCxnSpPr/>
      </xdr:nvCxnSpPr>
      <xdr:spPr>
        <a:xfrm flipV="1">
          <a:off x="19545300" y="7084554"/>
          <a:ext cx="889000" cy="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12968</xdr:rowOff>
    </xdr:from>
    <xdr:to>
      <xdr:col>98</xdr:col>
      <xdr:colOff>38100</xdr:colOff>
      <xdr:row>41</xdr:row>
      <xdr:rowOff>114568</xdr:rowOff>
    </xdr:to>
    <xdr:sp macro="" textlink="">
      <xdr:nvSpPr>
        <xdr:cNvPr id="408" name="楕円 407">
          <a:extLst>
            <a:ext uri="{FF2B5EF4-FFF2-40B4-BE49-F238E27FC236}">
              <a16:creationId xmlns:a16="http://schemas.microsoft.com/office/drawing/2014/main" id="{597824B6-A9A3-4930-84A3-1CACDA98F402}"/>
            </a:ext>
          </a:extLst>
        </xdr:cNvPr>
        <xdr:cNvSpPr/>
      </xdr:nvSpPr>
      <xdr:spPr>
        <a:xfrm>
          <a:off x="18605500" y="70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59272</xdr:rowOff>
    </xdr:from>
    <xdr:to>
      <xdr:col>102</xdr:col>
      <xdr:colOff>114300</xdr:colOff>
      <xdr:row>41</xdr:row>
      <xdr:rowOff>63768</xdr:rowOff>
    </xdr:to>
    <xdr:cxnSp macro="">
      <xdr:nvCxnSpPr>
        <xdr:cNvPr id="409" name="直線コネクタ 408">
          <a:extLst>
            <a:ext uri="{FF2B5EF4-FFF2-40B4-BE49-F238E27FC236}">
              <a16:creationId xmlns:a16="http://schemas.microsoft.com/office/drawing/2014/main" id="{95B4CD86-4C96-4FF8-B15D-A66D8D49D48A}"/>
            </a:ext>
          </a:extLst>
        </xdr:cNvPr>
        <xdr:cNvCxnSpPr/>
      </xdr:nvCxnSpPr>
      <xdr:spPr>
        <a:xfrm flipV="1">
          <a:off x="18656300" y="7088722"/>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137954</xdr:rowOff>
    </xdr:from>
    <xdr:ext cx="534377" cy="259045"/>
    <xdr:sp macro="" textlink="">
      <xdr:nvSpPr>
        <xdr:cNvPr id="410" name="n_1aveValue【一般廃棄物処理施設】&#10;一人当たり有形固定資産（償却資産）額">
          <a:extLst>
            <a:ext uri="{FF2B5EF4-FFF2-40B4-BE49-F238E27FC236}">
              <a16:creationId xmlns:a16="http://schemas.microsoft.com/office/drawing/2014/main" id="{9602AB30-7582-4B2C-8B05-245707460F34}"/>
            </a:ext>
          </a:extLst>
        </xdr:cNvPr>
        <xdr:cNvSpPr txBox="1"/>
      </xdr:nvSpPr>
      <xdr:spPr>
        <a:xfrm>
          <a:off x="21043411" y="648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137322</xdr:rowOff>
    </xdr:from>
    <xdr:ext cx="534377" cy="259045"/>
    <xdr:sp macro="" textlink="">
      <xdr:nvSpPr>
        <xdr:cNvPr id="411" name="n_2aveValue【一般廃棄物処理施設】&#10;一人当たり有形固定資産（償却資産）額">
          <a:extLst>
            <a:ext uri="{FF2B5EF4-FFF2-40B4-BE49-F238E27FC236}">
              <a16:creationId xmlns:a16="http://schemas.microsoft.com/office/drawing/2014/main" id="{5A3AE323-27FD-4114-A7FB-CE7F55CC8ED7}"/>
            </a:ext>
          </a:extLst>
        </xdr:cNvPr>
        <xdr:cNvSpPr txBox="1"/>
      </xdr:nvSpPr>
      <xdr:spPr>
        <a:xfrm>
          <a:off x="20167111" y="64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130214</xdr:rowOff>
    </xdr:from>
    <xdr:ext cx="534377" cy="259045"/>
    <xdr:sp macro="" textlink="">
      <xdr:nvSpPr>
        <xdr:cNvPr id="412" name="n_3aveValue【一般廃棄物処理施設】&#10;一人当たり有形固定資産（償却資産）額">
          <a:extLst>
            <a:ext uri="{FF2B5EF4-FFF2-40B4-BE49-F238E27FC236}">
              <a16:creationId xmlns:a16="http://schemas.microsoft.com/office/drawing/2014/main" id="{7C9BFDD1-7E17-4253-8CC9-DF4446AF8543}"/>
            </a:ext>
          </a:extLst>
        </xdr:cNvPr>
        <xdr:cNvSpPr txBox="1"/>
      </xdr:nvSpPr>
      <xdr:spPr>
        <a:xfrm>
          <a:off x="19278111" y="664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152714</xdr:rowOff>
    </xdr:from>
    <xdr:ext cx="534377" cy="259045"/>
    <xdr:sp macro="" textlink="">
      <xdr:nvSpPr>
        <xdr:cNvPr id="413" name="n_4aveValue【一般廃棄物処理施設】&#10;一人当たり有形固定資産（償却資産）額">
          <a:extLst>
            <a:ext uri="{FF2B5EF4-FFF2-40B4-BE49-F238E27FC236}">
              <a16:creationId xmlns:a16="http://schemas.microsoft.com/office/drawing/2014/main" id="{69AB913B-27C7-4834-84DF-C755BD3C2DB0}"/>
            </a:ext>
          </a:extLst>
        </xdr:cNvPr>
        <xdr:cNvSpPr txBox="1"/>
      </xdr:nvSpPr>
      <xdr:spPr>
        <a:xfrm>
          <a:off x="18389111" y="632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86014</xdr:rowOff>
    </xdr:from>
    <xdr:ext cx="534377" cy="259045"/>
    <xdr:sp macro="" textlink="">
      <xdr:nvSpPr>
        <xdr:cNvPr id="414" name="n_1mainValue【一般廃棄物処理施設】&#10;一人当たり有形固定資産（償却資産）額">
          <a:extLst>
            <a:ext uri="{FF2B5EF4-FFF2-40B4-BE49-F238E27FC236}">
              <a16:creationId xmlns:a16="http://schemas.microsoft.com/office/drawing/2014/main" id="{DBC46242-C4B2-4EE2-9A64-A88A20626E4B}"/>
            </a:ext>
          </a:extLst>
        </xdr:cNvPr>
        <xdr:cNvSpPr txBox="1"/>
      </xdr:nvSpPr>
      <xdr:spPr>
        <a:xfrm>
          <a:off x="21043411" y="711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97031</xdr:rowOff>
    </xdr:from>
    <xdr:ext cx="534377" cy="259045"/>
    <xdr:sp macro="" textlink="">
      <xdr:nvSpPr>
        <xdr:cNvPr id="415" name="n_2mainValue【一般廃棄物処理施設】&#10;一人当たり有形固定資産（償却資産）額">
          <a:extLst>
            <a:ext uri="{FF2B5EF4-FFF2-40B4-BE49-F238E27FC236}">
              <a16:creationId xmlns:a16="http://schemas.microsoft.com/office/drawing/2014/main" id="{DE15FE30-7414-476E-90A1-D609D58B3612}"/>
            </a:ext>
          </a:extLst>
        </xdr:cNvPr>
        <xdr:cNvSpPr txBox="1"/>
      </xdr:nvSpPr>
      <xdr:spPr>
        <a:xfrm>
          <a:off x="20167111" y="712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101199</xdr:rowOff>
    </xdr:from>
    <xdr:ext cx="534377" cy="259045"/>
    <xdr:sp macro="" textlink="">
      <xdr:nvSpPr>
        <xdr:cNvPr id="416" name="n_3mainValue【一般廃棄物処理施設】&#10;一人当たり有形固定資産（償却資産）額">
          <a:extLst>
            <a:ext uri="{FF2B5EF4-FFF2-40B4-BE49-F238E27FC236}">
              <a16:creationId xmlns:a16="http://schemas.microsoft.com/office/drawing/2014/main" id="{32D02D2B-CD20-4795-A81F-BF6ABCC59A87}"/>
            </a:ext>
          </a:extLst>
        </xdr:cNvPr>
        <xdr:cNvSpPr txBox="1"/>
      </xdr:nvSpPr>
      <xdr:spPr>
        <a:xfrm>
          <a:off x="19278111" y="713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105695</xdr:rowOff>
    </xdr:from>
    <xdr:ext cx="534377" cy="259045"/>
    <xdr:sp macro="" textlink="">
      <xdr:nvSpPr>
        <xdr:cNvPr id="417" name="n_4mainValue【一般廃棄物処理施設】&#10;一人当たり有形固定資産（償却資産）額">
          <a:extLst>
            <a:ext uri="{FF2B5EF4-FFF2-40B4-BE49-F238E27FC236}">
              <a16:creationId xmlns:a16="http://schemas.microsoft.com/office/drawing/2014/main" id="{29362428-B046-4351-84A2-7B95F5045516}"/>
            </a:ext>
          </a:extLst>
        </xdr:cNvPr>
        <xdr:cNvSpPr txBox="1"/>
      </xdr:nvSpPr>
      <xdr:spPr>
        <a:xfrm>
          <a:off x="18389111" y="713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8" name="正方形/長方形 417">
          <a:extLst>
            <a:ext uri="{FF2B5EF4-FFF2-40B4-BE49-F238E27FC236}">
              <a16:creationId xmlns:a16="http://schemas.microsoft.com/office/drawing/2014/main" id="{52D90FB7-3563-41AF-90E2-BDBE42C346C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9" name="正方形/長方形 418">
          <a:extLst>
            <a:ext uri="{FF2B5EF4-FFF2-40B4-BE49-F238E27FC236}">
              <a16:creationId xmlns:a16="http://schemas.microsoft.com/office/drawing/2014/main" id="{53C528E2-495B-4270-B63F-B76C3717230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0" name="正方形/長方形 419">
          <a:extLst>
            <a:ext uri="{FF2B5EF4-FFF2-40B4-BE49-F238E27FC236}">
              <a16:creationId xmlns:a16="http://schemas.microsoft.com/office/drawing/2014/main" id="{55BACD45-C759-4E12-B625-C91B5760E54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1" name="正方形/長方形 420">
          <a:extLst>
            <a:ext uri="{FF2B5EF4-FFF2-40B4-BE49-F238E27FC236}">
              <a16:creationId xmlns:a16="http://schemas.microsoft.com/office/drawing/2014/main" id="{0ABEAA38-2472-452B-93CB-DDCC29A0DC3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2" name="正方形/長方形 421">
          <a:extLst>
            <a:ext uri="{FF2B5EF4-FFF2-40B4-BE49-F238E27FC236}">
              <a16:creationId xmlns:a16="http://schemas.microsoft.com/office/drawing/2014/main" id="{59003234-5180-4256-A0EB-4EBBDCA8E48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3" name="正方形/長方形 422">
          <a:extLst>
            <a:ext uri="{FF2B5EF4-FFF2-40B4-BE49-F238E27FC236}">
              <a16:creationId xmlns:a16="http://schemas.microsoft.com/office/drawing/2014/main" id="{12AD73DD-8BEC-4411-8D9E-9AE73D4F54E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4" name="正方形/長方形 423">
          <a:extLst>
            <a:ext uri="{FF2B5EF4-FFF2-40B4-BE49-F238E27FC236}">
              <a16:creationId xmlns:a16="http://schemas.microsoft.com/office/drawing/2014/main" id="{74B574F9-D8C2-4841-92AF-58F14D6F569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5" name="正方形/長方形 424">
          <a:extLst>
            <a:ext uri="{FF2B5EF4-FFF2-40B4-BE49-F238E27FC236}">
              <a16:creationId xmlns:a16="http://schemas.microsoft.com/office/drawing/2014/main" id="{CF762EA1-C641-41DD-9EC1-BCCBFDA8B7C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6" name="テキスト ボックス 425">
          <a:extLst>
            <a:ext uri="{FF2B5EF4-FFF2-40B4-BE49-F238E27FC236}">
              <a16:creationId xmlns:a16="http://schemas.microsoft.com/office/drawing/2014/main" id="{59A95B1E-7477-4DE2-BA72-CC1E8224E6B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7" name="直線コネクタ 426">
          <a:extLst>
            <a:ext uri="{FF2B5EF4-FFF2-40B4-BE49-F238E27FC236}">
              <a16:creationId xmlns:a16="http://schemas.microsoft.com/office/drawing/2014/main" id="{88492216-176B-48F2-BC06-4FFD5238A0B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8" name="テキスト ボックス 427">
          <a:extLst>
            <a:ext uri="{FF2B5EF4-FFF2-40B4-BE49-F238E27FC236}">
              <a16:creationId xmlns:a16="http://schemas.microsoft.com/office/drawing/2014/main" id="{2C35F8FB-8FD4-4BEA-B4A3-3D8816C597B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9" name="直線コネクタ 428">
          <a:extLst>
            <a:ext uri="{FF2B5EF4-FFF2-40B4-BE49-F238E27FC236}">
              <a16:creationId xmlns:a16="http://schemas.microsoft.com/office/drawing/2014/main" id="{F25917C1-6E06-4D65-BD40-463FD1299BC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0" name="テキスト ボックス 429">
          <a:extLst>
            <a:ext uri="{FF2B5EF4-FFF2-40B4-BE49-F238E27FC236}">
              <a16:creationId xmlns:a16="http://schemas.microsoft.com/office/drawing/2014/main" id="{D0D0939B-B5D8-40D2-9F0E-054CDD318728}"/>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1" name="直線コネクタ 430">
          <a:extLst>
            <a:ext uri="{FF2B5EF4-FFF2-40B4-BE49-F238E27FC236}">
              <a16:creationId xmlns:a16="http://schemas.microsoft.com/office/drawing/2014/main" id="{A4C4AE16-7A80-45C0-8980-0A85FF6EE36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2" name="テキスト ボックス 431">
          <a:extLst>
            <a:ext uri="{FF2B5EF4-FFF2-40B4-BE49-F238E27FC236}">
              <a16:creationId xmlns:a16="http://schemas.microsoft.com/office/drawing/2014/main" id="{AF70E02B-3E56-4605-BEB7-F1FA90D871B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3" name="直線コネクタ 432">
          <a:extLst>
            <a:ext uri="{FF2B5EF4-FFF2-40B4-BE49-F238E27FC236}">
              <a16:creationId xmlns:a16="http://schemas.microsoft.com/office/drawing/2014/main" id="{33A5FB0A-50EA-4785-AD7E-43043BE6C09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4" name="テキスト ボックス 433">
          <a:extLst>
            <a:ext uri="{FF2B5EF4-FFF2-40B4-BE49-F238E27FC236}">
              <a16:creationId xmlns:a16="http://schemas.microsoft.com/office/drawing/2014/main" id="{43FD98A2-477A-4D13-84FD-0D0BF9B056C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5" name="直線コネクタ 434">
          <a:extLst>
            <a:ext uri="{FF2B5EF4-FFF2-40B4-BE49-F238E27FC236}">
              <a16:creationId xmlns:a16="http://schemas.microsoft.com/office/drawing/2014/main" id="{511A1E7A-4068-4193-B563-86E35A28DE2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6" name="テキスト ボックス 435">
          <a:extLst>
            <a:ext uri="{FF2B5EF4-FFF2-40B4-BE49-F238E27FC236}">
              <a16:creationId xmlns:a16="http://schemas.microsoft.com/office/drawing/2014/main" id="{0D1C9EA2-9A9C-462F-8E64-12D3BDECA8D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7" name="直線コネクタ 436">
          <a:extLst>
            <a:ext uri="{FF2B5EF4-FFF2-40B4-BE49-F238E27FC236}">
              <a16:creationId xmlns:a16="http://schemas.microsoft.com/office/drawing/2014/main" id="{DF364104-49CB-49B8-BF26-37BFAA173BA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8" name="テキスト ボックス 437">
          <a:extLst>
            <a:ext uri="{FF2B5EF4-FFF2-40B4-BE49-F238E27FC236}">
              <a16:creationId xmlns:a16="http://schemas.microsoft.com/office/drawing/2014/main" id="{BE72BB49-34DD-4034-8953-E304F03FB47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9" name="直線コネクタ 438">
          <a:extLst>
            <a:ext uri="{FF2B5EF4-FFF2-40B4-BE49-F238E27FC236}">
              <a16:creationId xmlns:a16="http://schemas.microsoft.com/office/drawing/2014/main" id="{BF131639-7B82-4CC9-9A7D-FE590AC5233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0" name="テキスト ボックス 439">
          <a:extLst>
            <a:ext uri="{FF2B5EF4-FFF2-40B4-BE49-F238E27FC236}">
              <a16:creationId xmlns:a16="http://schemas.microsoft.com/office/drawing/2014/main" id="{04607610-13B1-455F-A10E-142A247B665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1" name="【保健センター・保健所】&#10;有形固定資産減価償却率グラフ枠">
          <a:extLst>
            <a:ext uri="{FF2B5EF4-FFF2-40B4-BE49-F238E27FC236}">
              <a16:creationId xmlns:a16="http://schemas.microsoft.com/office/drawing/2014/main" id="{EFB7378D-4EAA-4737-B658-A9307163F5C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144780</xdr:rowOff>
    </xdr:from>
    <xdr:to>
      <xdr:col>85</xdr:col>
      <xdr:colOff>126364</xdr:colOff>
      <xdr:row>64</xdr:row>
      <xdr:rowOff>167640</xdr:rowOff>
    </xdr:to>
    <xdr:cxnSp macro="">
      <xdr:nvCxnSpPr>
        <xdr:cNvPr id="442" name="直線コネクタ 441">
          <a:extLst>
            <a:ext uri="{FF2B5EF4-FFF2-40B4-BE49-F238E27FC236}">
              <a16:creationId xmlns:a16="http://schemas.microsoft.com/office/drawing/2014/main" id="{849A3D57-6D7B-496E-85BD-41D0F4C2E91E}"/>
            </a:ext>
          </a:extLst>
        </xdr:cNvPr>
        <xdr:cNvCxnSpPr/>
      </xdr:nvCxnSpPr>
      <xdr:spPr>
        <a:xfrm flipV="1">
          <a:off x="16318864" y="97459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443" name="【保健センター・保健所】&#10;有形固定資産減価償却率最小値テキスト">
          <a:extLst>
            <a:ext uri="{FF2B5EF4-FFF2-40B4-BE49-F238E27FC236}">
              <a16:creationId xmlns:a16="http://schemas.microsoft.com/office/drawing/2014/main" id="{806B4FDC-0C98-46E4-9527-CCA0202169E0}"/>
            </a:ext>
          </a:extLst>
        </xdr:cNvPr>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444" name="直線コネクタ 443">
          <a:extLst>
            <a:ext uri="{FF2B5EF4-FFF2-40B4-BE49-F238E27FC236}">
              <a16:creationId xmlns:a16="http://schemas.microsoft.com/office/drawing/2014/main" id="{7E1B9F4F-6EDD-4D24-96A1-B3E3F1FC3CE6}"/>
            </a:ext>
          </a:extLst>
        </xdr:cNvPr>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91457</xdr:rowOff>
    </xdr:from>
    <xdr:ext cx="405111" cy="259045"/>
    <xdr:sp macro="" textlink="">
      <xdr:nvSpPr>
        <xdr:cNvPr id="445" name="【保健センター・保健所】&#10;有形固定資産減価償却率最大値テキスト">
          <a:extLst>
            <a:ext uri="{FF2B5EF4-FFF2-40B4-BE49-F238E27FC236}">
              <a16:creationId xmlns:a16="http://schemas.microsoft.com/office/drawing/2014/main" id="{81CE50C3-4008-4BF4-B75C-6DFB611BFCBA}"/>
            </a:ext>
          </a:extLst>
        </xdr:cNvPr>
        <xdr:cNvSpPr txBox="1"/>
      </xdr:nvSpPr>
      <xdr:spPr>
        <a:xfrm>
          <a:off x="16357600" y="952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144780</xdr:rowOff>
    </xdr:from>
    <xdr:to>
      <xdr:col>86</xdr:col>
      <xdr:colOff>25400</xdr:colOff>
      <xdr:row>56</xdr:row>
      <xdr:rowOff>144780</xdr:rowOff>
    </xdr:to>
    <xdr:cxnSp macro="">
      <xdr:nvCxnSpPr>
        <xdr:cNvPr id="446" name="直線コネクタ 445">
          <a:extLst>
            <a:ext uri="{FF2B5EF4-FFF2-40B4-BE49-F238E27FC236}">
              <a16:creationId xmlns:a16="http://schemas.microsoft.com/office/drawing/2014/main" id="{EA0CB2E1-4884-4382-8EDA-EA16A5D3A1A4}"/>
            </a:ext>
          </a:extLst>
        </xdr:cNvPr>
        <xdr:cNvCxnSpPr/>
      </xdr:nvCxnSpPr>
      <xdr:spPr>
        <a:xfrm>
          <a:off x="16230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59707</xdr:rowOff>
    </xdr:from>
    <xdr:ext cx="405111" cy="259045"/>
    <xdr:sp macro="" textlink="">
      <xdr:nvSpPr>
        <xdr:cNvPr id="447" name="【保健センター・保健所】&#10;有形固定資産減価償却率平均値テキスト">
          <a:extLst>
            <a:ext uri="{FF2B5EF4-FFF2-40B4-BE49-F238E27FC236}">
              <a16:creationId xmlns:a16="http://schemas.microsoft.com/office/drawing/2014/main" id="{A42EF4B3-F770-4252-942D-C5B8DE351C3A}"/>
            </a:ext>
          </a:extLst>
        </xdr:cNvPr>
        <xdr:cNvSpPr txBox="1"/>
      </xdr:nvSpPr>
      <xdr:spPr>
        <a:xfrm>
          <a:off x="16357600" y="9832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36830</xdr:rowOff>
    </xdr:from>
    <xdr:to>
      <xdr:col>85</xdr:col>
      <xdr:colOff>177800</xdr:colOff>
      <xdr:row>58</xdr:row>
      <xdr:rowOff>138430</xdr:rowOff>
    </xdr:to>
    <xdr:sp macro="" textlink="">
      <xdr:nvSpPr>
        <xdr:cNvPr id="448" name="フローチャート: 判断 447">
          <a:extLst>
            <a:ext uri="{FF2B5EF4-FFF2-40B4-BE49-F238E27FC236}">
              <a16:creationId xmlns:a16="http://schemas.microsoft.com/office/drawing/2014/main" id="{268CBB26-7759-4DFD-B5A7-BD02B9A25204}"/>
            </a:ext>
          </a:extLst>
        </xdr:cNvPr>
        <xdr:cNvSpPr/>
      </xdr:nvSpPr>
      <xdr:spPr>
        <a:xfrm>
          <a:off x="162687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128270</xdr:rowOff>
    </xdr:from>
    <xdr:to>
      <xdr:col>81</xdr:col>
      <xdr:colOff>101600</xdr:colOff>
      <xdr:row>58</xdr:row>
      <xdr:rowOff>58420</xdr:rowOff>
    </xdr:to>
    <xdr:sp macro="" textlink="">
      <xdr:nvSpPr>
        <xdr:cNvPr id="449" name="フローチャート: 判断 448">
          <a:extLst>
            <a:ext uri="{FF2B5EF4-FFF2-40B4-BE49-F238E27FC236}">
              <a16:creationId xmlns:a16="http://schemas.microsoft.com/office/drawing/2014/main" id="{935A9D53-98ED-465C-A66C-E90436EC3E9A}"/>
            </a:ext>
          </a:extLst>
        </xdr:cNvPr>
        <xdr:cNvSpPr/>
      </xdr:nvSpPr>
      <xdr:spPr>
        <a:xfrm>
          <a:off x="15430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33020</xdr:rowOff>
    </xdr:from>
    <xdr:to>
      <xdr:col>76</xdr:col>
      <xdr:colOff>165100</xdr:colOff>
      <xdr:row>57</xdr:row>
      <xdr:rowOff>134620</xdr:rowOff>
    </xdr:to>
    <xdr:sp macro="" textlink="">
      <xdr:nvSpPr>
        <xdr:cNvPr id="450" name="フローチャート: 判断 449">
          <a:extLst>
            <a:ext uri="{FF2B5EF4-FFF2-40B4-BE49-F238E27FC236}">
              <a16:creationId xmlns:a16="http://schemas.microsoft.com/office/drawing/2014/main" id="{DA0FFDAB-CDF7-4CEE-9961-F707DE7543C7}"/>
            </a:ext>
          </a:extLst>
        </xdr:cNvPr>
        <xdr:cNvSpPr/>
      </xdr:nvSpPr>
      <xdr:spPr>
        <a:xfrm>
          <a:off x="14541500" y="9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116840</xdr:rowOff>
    </xdr:from>
    <xdr:to>
      <xdr:col>72</xdr:col>
      <xdr:colOff>38100</xdr:colOff>
      <xdr:row>57</xdr:row>
      <xdr:rowOff>46990</xdr:rowOff>
    </xdr:to>
    <xdr:sp macro="" textlink="">
      <xdr:nvSpPr>
        <xdr:cNvPr id="451" name="フローチャート: 判断 450">
          <a:extLst>
            <a:ext uri="{FF2B5EF4-FFF2-40B4-BE49-F238E27FC236}">
              <a16:creationId xmlns:a16="http://schemas.microsoft.com/office/drawing/2014/main" id="{9F190FAD-2D2D-4EAF-BA69-453227B29FCB}"/>
            </a:ext>
          </a:extLst>
        </xdr:cNvPr>
        <xdr:cNvSpPr/>
      </xdr:nvSpPr>
      <xdr:spPr>
        <a:xfrm>
          <a:off x="13652500" y="97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170180</xdr:rowOff>
    </xdr:from>
    <xdr:to>
      <xdr:col>67</xdr:col>
      <xdr:colOff>101600</xdr:colOff>
      <xdr:row>56</xdr:row>
      <xdr:rowOff>100330</xdr:rowOff>
    </xdr:to>
    <xdr:sp macro="" textlink="">
      <xdr:nvSpPr>
        <xdr:cNvPr id="452" name="フローチャート: 判断 451">
          <a:extLst>
            <a:ext uri="{FF2B5EF4-FFF2-40B4-BE49-F238E27FC236}">
              <a16:creationId xmlns:a16="http://schemas.microsoft.com/office/drawing/2014/main" id="{BC3346FB-4C23-4C6A-A2FD-8EDB46117FAA}"/>
            </a:ext>
          </a:extLst>
        </xdr:cNvPr>
        <xdr:cNvSpPr/>
      </xdr:nvSpPr>
      <xdr:spPr>
        <a:xfrm>
          <a:off x="12763500"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46B38022-DABD-41F6-8B3F-C3A6BD44247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6C085F9B-5D10-4FB2-9081-3734DB46D17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E1D696C0-4796-43F7-A45C-3772FCFD568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C57AA339-4E75-42CC-8A12-3FE553D04DD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B7ADF0E7-05F6-46BB-9935-EF5E488F41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458" name="楕円 457">
          <a:extLst>
            <a:ext uri="{FF2B5EF4-FFF2-40B4-BE49-F238E27FC236}">
              <a16:creationId xmlns:a16="http://schemas.microsoft.com/office/drawing/2014/main" id="{721E64E7-944E-42E1-BE79-707BE9860445}"/>
            </a:ext>
          </a:extLst>
        </xdr:cNvPr>
        <xdr:cNvSpPr/>
      </xdr:nvSpPr>
      <xdr:spPr>
        <a:xfrm>
          <a:off x="16268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118127</xdr:rowOff>
    </xdr:from>
    <xdr:ext cx="405111" cy="259045"/>
    <xdr:sp macro="" textlink="">
      <xdr:nvSpPr>
        <xdr:cNvPr id="459" name="【保健センター・保健所】&#10;有形固定資産減価償却率該当値テキスト">
          <a:extLst>
            <a:ext uri="{FF2B5EF4-FFF2-40B4-BE49-F238E27FC236}">
              <a16:creationId xmlns:a16="http://schemas.microsoft.com/office/drawing/2014/main" id="{BA709819-7BC4-42C1-B011-57D2A769847A}"/>
            </a:ext>
          </a:extLst>
        </xdr:cNvPr>
        <xdr:cNvSpPr txBox="1"/>
      </xdr:nvSpPr>
      <xdr:spPr>
        <a:xfrm>
          <a:off x="1635760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132080</xdr:rowOff>
    </xdr:from>
    <xdr:to>
      <xdr:col>81</xdr:col>
      <xdr:colOff>101600</xdr:colOff>
      <xdr:row>60</xdr:row>
      <xdr:rowOff>62230</xdr:rowOff>
    </xdr:to>
    <xdr:sp macro="" textlink="">
      <xdr:nvSpPr>
        <xdr:cNvPr id="460" name="楕円 459">
          <a:extLst>
            <a:ext uri="{FF2B5EF4-FFF2-40B4-BE49-F238E27FC236}">
              <a16:creationId xmlns:a16="http://schemas.microsoft.com/office/drawing/2014/main" id="{422C4B0D-3B73-44C2-B00E-0DFBE88A7747}"/>
            </a:ext>
          </a:extLst>
        </xdr:cNvPr>
        <xdr:cNvSpPr/>
      </xdr:nvSpPr>
      <xdr:spPr>
        <a:xfrm>
          <a:off x="15430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xdr:rowOff>
    </xdr:from>
    <xdr:to>
      <xdr:col>85</xdr:col>
      <xdr:colOff>127000</xdr:colOff>
      <xdr:row>60</xdr:row>
      <xdr:rowOff>19050</xdr:rowOff>
    </xdr:to>
    <xdr:cxnSp macro="">
      <xdr:nvCxnSpPr>
        <xdr:cNvPr id="461" name="直線コネクタ 460">
          <a:extLst>
            <a:ext uri="{FF2B5EF4-FFF2-40B4-BE49-F238E27FC236}">
              <a16:creationId xmlns:a16="http://schemas.microsoft.com/office/drawing/2014/main" id="{0A856955-E34F-4973-A97B-5372A75516A1}"/>
            </a:ext>
          </a:extLst>
        </xdr:cNvPr>
        <xdr:cNvCxnSpPr/>
      </xdr:nvCxnSpPr>
      <xdr:spPr>
        <a:xfrm>
          <a:off x="15481300" y="102984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82550</xdr:rowOff>
    </xdr:from>
    <xdr:to>
      <xdr:col>76</xdr:col>
      <xdr:colOff>165100</xdr:colOff>
      <xdr:row>59</xdr:row>
      <xdr:rowOff>12700</xdr:rowOff>
    </xdr:to>
    <xdr:sp macro="" textlink="">
      <xdr:nvSpPr>
        <xdr:cNvPr id="462" name="楕円 461">
          <a:extLst>
            <a:ext uri="{FF2B5EF4-FFF2-40B4-BE49-F238E27FC236}">
              <a16:creationId xmlns:a16="http://schemas.microsoft.com/office/drawing/2014/main" id="{AC421EE2-5FBB-47BE-B534-9BF914583624}"/>
            </a:ext>
          </a:extLst>
        </xdr:cNvPr>
        <xdr:cNvSpPr/>
      </xdr:nvSpPr>
      <xdr:spPr>
        <a:xfrm>
          <a:off x="14541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133350</xdr:rowOff>
    </xdr:from>
    <xdr:to>
      <xdr:col>81</xdr:col>
      <xdr:colOff>50800</xdr:colOff>
      <xdr:row>60</xdr:row>
      <xdr:rowOff>11430</xdr:rowOff>
    </xdr:to>
    <xdr:cxnSp macro="">
      <xdr:nvCxnSpPr>
        <xdr:cNvPr id="463" name="直線コネクタ 462">
          <a:extLst>
            <a:ext uri="{FF2B5EF4-FFF2-40B4-BE49-F238E27FC236}">
              <a16:creationId xmlns:a16="http://schemas.microsoft.com/office/drawing/2014/main" id="{A33A12F6-D86F-453E-906B-57BAD4C0DA43}"/>
            </a:ext>
          </a:extLst>
        </xdr:cNvPr>
        <xdr:cNvCxnSpPr/>
      </xdr:nvCxnSpPr>
      <xdr:spPr>
        <a:xfrm>
          <a:off x="14592300" y="1007745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139700</xdr:rowOff>
    </xdr:from>
    <xdr:to>
      <xdr:col>72</xdr:col>
      <xdr:colOff>38100</xdr:colOff>
      <xdr:row>58</xdr:row>
      <xdr:rowOff>69850</xdr:rowOff>
    </xdr:to>
    <xdr:sp macro="" textlink="">
      <xdr:nvSpPr>
        <xdr:cNvPr id="464" name="楕円 463">
          <a:extLst>
            <a:ext uri="{FF2B5EF4-FFF2-40B4-BE49-F238E27FC236}">
              <a16:creationId xmlns:a16="http://schemas.microsoft.com/office/drawing/2014/main" id="{BB1EFFBE-6874-4811-9FD2-A7A172D3DBC9}"/>
            </a:ext>
          </a:extLst>
        </xdr:cNvPr>
        <xdr:cNvSpPr/>
      </xdr:nvSpPr>
      <xdr:spPr>
        <a:xfrm>
          <a:off x="13652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19050</xdr:rowOff>
    </xdr:from>
    <xdr:to>
      <xdr:col>76</xdr:col>
      <xdr:colOff>114300</xdr:colOff>
      <xdr:row>58</xdr:row>
      <xdr:rowOff>133350</xdr:rowOff>
    </xdr:to>
    <xdr:cxnSp macro="">
      <xdr:nvCxnSpPr>
        <xdr:cNvPr id="465" name="直線コネクタ 464">
          <a:extLst>
            <a:ext uri="{FF2B5EF4-FFF2-40B4-BE49-F238E27FC236}">
              <a16:creationId xmlns:a16="http://schemas.microsoft.com/office/drawing/2014/main" id="{26A9D4DD-BB3D-4E70-B04F-580654A96502}"/>
            </a:ext>
          </a:extLst>
        </xdr:cNvPr>
        <xdr:cNvCxnSpPr/>
      </xdr:nvCxnSpPr>
      <xdr:spPr>
        <a:xfrm>
          <a:off x="13703300" y="9963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466" name="楕円 465">
          <a:extLst>
            <a:ext uri="{FF2B5EF4-FFF2-40B4-BE49-F238E27FC236}">
              <a16:creationId xmlns:a16="http://schemas.microsoft.com/office/drawing/2014/main" id="{0C76FCC0-5CBB-4B0D-A70A-5797827C0F8D}"/>
            </a:ext>
          </a:extLst>
        </xdr:cNvPr>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19050</xdr:rowOff>
    </xdr:from>
    <xdr:to>
      <xdr:col>71</xdr:col>
      <xdr:colOff>177800</xdr:colOff>
      <xdr:row>58</xdr:row>
      <xdr:rowOff>114300</xdr:rowOff>
    </xdr:to>
    <xdr:cxnSp macro="">
      <xdr:nvCxnSpPr>
        <xdr:cNvPr id="467" name="直線コネクタ 466">
          <a:extLst>
            <a:ext uri="{FF2B5EF4-FFF2-40B4-BE49-F238E27FC236}">
              <a16:creationId xmlns:a16="http://schemas.microsoft.com/office/drawing/2014/main" id="{93B58D1F-AC9F-4932-B53A-947A64CA7A78}"/>
            </a:ext>
          </a:extLst>
        </xdr:cNvPr>
        <xdr:cNvCxnSpPr/>
      </xdr:nvCxnSpPr>
      <xdr:spPr>
        <a:xfrm flipV="1">
          <a:off x="12814300" y="9963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74947</xdr:rowOff>
    </xdr:from>
    <xdr:ext cx="405111" cy="259045"/>
    <xdr:sp macro="" textlink="">
      <xdr:nvSpPr>
        <xdr:cNvPr id="468" name="n_1aveValue【保健センター・保健所】&#10;有形固定資産減価償却率">
          <a:extLst>
            <a:ext uri="{FF2B5EF4-FFF2-40B4-BE49-F238E27FC236}">
              <a16:creationId xmlns:a16="http://schemas.microsoft.com/office/drawing/2014/main" id="{F5454B4F-5F65-4445-813D-F39FFCA064F6}"/>
            </a:ext>
          </a:extLst>
        </xdr:cNvPr>
        <xdr:cNvSpPr txBox="1"/>
      </xdr:nvSpPr>
      <xdr:spPr>
        <a:xfrm>
          <a:off x="152660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151147</xdr:rowOff>
    </xdr:from>
    <xdr:ext cx="405111" cy="259045"/>
    <xdr:sp macro="" textlink="">
      <xdr:nvSpPr>
        <xdr:cNvPr id="469" name="n_2aveValue【保健センター・保健所】&#10;有形固定資産減価償却率">
          <a:extLst>
            <a:ext uri="{FF2B5EF4-FFF2-40B4-BE49-F238E27FC236}">
              <a16:creationId xmlns:a16="http://schemas.microsoft.com/office/drawing/2014/main" id="{5497FF56-9182-4B41-B9F3-589CD1FCF846}"/>
            </a:ext>
          </a:extLst>
        </xdr:cNvPr>
        <xdr:cNvSpPr txBox="1"/>
      </xdr:nvSpPr>
      <xdr:spPr>
        <a:xfrm>
          <a:off x="14389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63517</xdr:rowOff>
    </xdr:from>
    <xdr:ext cx="405111" cy="259045"/>
    <xdr:sp macro="" textlink="">
      <xdr:nvSpPr>
        <xdr:cNvPr id="470" name="n_3aveValue【保健センター・保健所】&#10;有形固定資産減価償却率">
          <a:extLst>
            <a:ext uri="{FF2B5EF4-FFF2-40B4-BE49-F238E27FC236}">
              <a16:creationId xmlns:a16="http://schemas.microsoft.com/office/drawing/2014/main" id="{578CA76C-0B1A-4A46-9235-BF0EE1E50083}"/>
            </a:ext>
          </a:extLst>
        </xdr:cNvPr>
        <xdr:cNvSpPr txBox="1"/>
      </xdr:nvSpPr>
      <xdr:spPr>
        <a:xfrm>
          <a:off x="135007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116857</xdr:rowOff>
    </xdr:from>
    <xdr:ext cx="405111" cy="259045"/>
    <xdr:sp macro="" textlink="">
      <xdr:nvSpPr>
        <xdr:cNvPr id="471" name="n_4aveValue【保健センター・保健所】&#10;有形固定資産減価償却率">
          <a:extLst>
            <a:ext uri="{FF2B5EF4-FFF2-40B4-BE49-F238E27FC236}">
              <a16:creationId xmlns:a16="http://schemas.microsoft.com/office/drawing/2014/main" id="{BCE00BA7-77C6-480D-A199-3C6AD1C55BE1}"/>
            </a:ext>
          </a:extLst>
        </xdr:cNvPr>
        <xdr:cNvSpPr txBox="1"/>
      </xdr:nvSpPr>
      <xdr:spPr>
        <a:xfrm>
          <a:off x="12611744"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53357</xdr:rowOff>
    </xdr:from>
    <xdr:ext cx="405111" cy="259045"/>
    <xdr:sp macro="" textlink="">
      <xdr:nvSpPr>
        <xdr:cNvPr id="472" name="n_1mainValue【保健センター・保健所】&#10;有形固定資産減価償却率">
          <a:extLst>
            <a:ext uri="{FF2B5EF4-FFF2-40B4-BE49-F238E27FC236}">
              <a16:creationId xmlns:a16="http://schemas.microsoft.com/office/drawing/2014/main" id="{74393C42-F7FE-4107-A718-F71734E6B854}"/>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3827</xdr:rowOff>
    </xdr:from>
    <xdr:ext cx="405111" cy="259045"/>
    <xdr:sp macro="" textlink="">
      <xdr:nvSpPr>
        <xdr:cNvPr id="473" name="n_2mainValue【保健センター・保健所】&#10;有形固定資産減価償却率">
          <a:extLst>
            <a:ext uri="{FF2B5EF4-FFF2-40B4-BE49-F238E27FC236}">
              <a16:creationId xmlns:a16="http://schemas.microsoft.com/office/drawing/2014/main" id="{147DB68D-497C-4CC7-B892-8F36FF7ECDD1}"/>
            </a:ext>
          </a:extLst>
        </xdr:cNvPr>
        <xdr:cNvSpPr txBox="1"/>
      </xdr:nvSpPr>
      <xdr:spPr>
        <a:xfrm>
          <a:off x="14389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60977</xdr:rowOff>
    </xdr:from>
    <xdr:ext cx="405111" cy="259045"/>
    <xdr:sp macro="" textlink="">
      <xdr:nvSpPr>
        <xdr:cNvPr id="474" name="n_3mainValue【保健センター・保健所】&#10;有形固定資産減価償却率">
          <a:extLst>
            <a:ext uri="{FF2B5EF4-FFF2-40B4-BE49-F238E27FC236}">
              <a16:creationId xmlns:a16="http://schemas.microsoft.com/office/drawing/2014/main" id="{8B2E2D48-203B-493F-BE84-EBC93784B5C2}"/>
            </a:ext>
          </a:extLst>
        </xdr:cNvPr>
        <xdr:cNvSpPr txBox="1"/>
      </xdr:nvSpPr>
      <xdr:spPr>
        <a:xfrm>
          <a:off x="13500744"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156227</xdr:rowOff>
    </xdr:from>
    <xdr:ext cx="405111" cy="259045"/>
    <xdr:sp macro="" textlink="">
      <xdr:nvSpPr>
        <xdr:cNvPr id="475" name="n_4mainValue【保健センター・保健所】&#10;有形固定資産減価償却率">
          <a:extLst>
            <a:ext uri="{FF2B5EF4-FFF2-40B4-BE49-F238E27FC236}">
              <a16:creationId xmlns:a16="http://schemas.microsoft.com/office/drawing/2014/main" id="{8FDA193B-5F86-4FFE-A58F-2BB37B667461}"/>
            </a:ext>
          </a:extLst>
        </xdr:cNvPr>
        <xdr:cNvSpPr txBox="1"/>
      </xdr:nvSpPr>
      <xdr:spPr>
        <a:xfrm>
          <a:off x="12611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a:extLst>
            <a:ext uri="{FF2B5EF4-FFF2-40B4-BE49-F238E27FC236}">
              <a16:creationId xmlns:a16="http://schemas.microsoft.com/office/drawing/2014/main" id="{2F4D2B67-129E-4F5E-85C4-5E546633D5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a:extLst>
            <a:ext uri="{FF2B5EF4-FFF2-40B4-BE49-F238E27FC236}">
              <a16:creationId xmlns:a16="http://schemas.microsoft.com/office/drawing/2014/main" id="{91F69838-B14C-48FC-96E7-A1453C5CDF3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a:extLst>
            <a:ext uri="{FF2B5EF4-FFF2-40B4-BE49-F238E27FC236}">
              <a16:creationId xmlns:a16="http://schemas.microsoft.com/office/drawing/2014/main" id="{1D049DE6-8E49-470F-AAA3-A5A3B155C72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a:extLst>
            <a:ext uri="{FF2B5EF4-FFF2-40B4-BE49-F238E27FC236}">
              <a16:creationId xmlns:a16="http://schemas.microsoft.com/office/drawing/2014/main" id="{C577F959-4686-451D-9247-AC68C58652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a:extLst>
            <a:ext uri="{FF2B5EF4-FFF2-40B4-BE49-F238E27FC236}">
              <a16:creationId xmlns:a16="http://schemas.microsoft.com/office/drawing/2014/main" id="{24892278-66A3-40D8-ACBB-B75F2CE59C5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a:extLst>
            <a:ext uri="{FF2B5EF4-FFF2-40B4-BE49-F238E27FC236}">
              <a16:creationId xmlns:a16="http://schemas.microsoft.com/office/drawing/2014/main" id="{C5762C3C-050F-4ECD-8B8D-E793B0051BB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a:extLst>
            <a:ext uri="{FF2B5EF4-FFF2-40B4-BE49-F238E27FC236}">
              <a16:creationId xmlns:a16="http://schemas.microsoft.com/office/drawing/2014/main" id="{010DB011-02DA-4B0E-9E24-98279000BC3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a:extLst>
            <a:ext uri="{FF2B5EF4-FFF2-40B4-BE49-F238E27FC236}">
              <a16:creationId xmlns:a16="http://schemas.microsoft.com/office/drawing/2014/main" id="{44051681-F41E-4D61-9133-EA8B6986FCB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a:extLst>
            <a:ext uri="{FF2B5EF4-FFF2-40B4-BE49-F238E27FC236}">
              <a16:creationId xmlns:a16="http://schemas.microsoft.com/office/drawing/2014/main" id="{8055C653-3E24-4313-A6F0-56D628D586D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a:extLst>
            <a:ext uri="{FF2B5EF4-FFF2-40B4-BE49-F238E27FC236}">
              <a16:creationId xmlns:a16="http://schemas.microsoft.com/office/drawing/2014/main" id="{82E4FCCA-59FF-42AD-B3AE-FA937B1EA67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a:extLst>
            <a:ext uri="{FF2B5EF4-FFF2-40B4-BE49-F238E27FC236}">
              <a16:creationId xmlns:a16="http://schemas.microsoft.com/office/drawing/2014/main" id="{680E5FBC-4D24-4DFA-B2F4-E4F70CA9C81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7" name="直線コネクタ 486">
          <a:extLst>
            <a:ext uri="{FF2B5EF4-FFF2-40B4-BE49-F238E27FC236}">
              <a16:creationId xmlns:a16="http://schemas.microsoft.com/office/drawing/2014/main" id="{8583B6B9-F7FF-4EFD-90CA-7314AA6C766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8" name="テキスト ボックス 487">
          <a:extLst>
            <a:ext uri="{FF2B5EF4-FFF2-40B4-BE49-F238E27FC236}">
              <a16:creationId xmlns:a16="http://schemas.microsoft.com/office/drawing/2014/main" id="{BF16365A-06C0-4B45-BA2B-952B43D2784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9" name="直線コネクタ 488">
          <a:extLst>
            <a:ext uri="{FF2B5EF4-FFF2-40B4-BE49-F238E27FC236}">
              <a16:creationId xmlns:a16="http://schemas.microsoft.com/office/drawing/2014/main" id="{A01B7552-1A5B-45B6-B69F-20BD9421F1F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0" name="テキスト ボックス 489">
          <a:extLst>
            <a:ext uri="{FF2B5EF4-FFF2-40B4-BE49-F238E27FC236}">
              <a16:creationId xmlns:a16="http://schemas.microsoft.com/office/drawing/2014/main" id="{A93C738E-0A4D-4317-9F25-3E0B824CEEA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1" name="直線コネクタ 490">
          <a:extLst>
            <a:ext uri="{FF2B5EF4-FFF2-40B4-BE49-F238E27FC236}">
              <a16:creationId xmlns:a16="http://schemas.microsoft.com/office/drawing/2014/main" id="{7CFFC0D4-86E0-46BF-9321-06611536063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2" name="テキスト ボックス 491">
          <a:extLst>
            <a:ext uri="{FF2B5EF4-FFF2-40B4-BE49-F238E27FC236}">
              <a16:creationId xmlns:a16="http://schemas.microsoft.com/office/drawing/2014/main" id="{A2AA19ED-C6A1-4383-A82B-A3ACC1346A0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3" name="直線コネクタ 492">
          <a:extLst>
            <a:ext uri="{FF2B5EF4-FFF2-40B4-BE49-F238E27FC236}">
              <a16:creationId xmlns:a16="http://schemas.microsoft.com/office/drawing/2014/main" id="{9115B78D-021C-406F-9D4C-94402092211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4" name="テキスト ボックス 493">
          <a:extLst>
            <a:ext uri="{FF2B5EF4-FFF2-40B4-BE49-F238E27FC236}">
              <a16:creationId xmlns:a16="http://schemas.microsoft.com/office/drawing/2014/main" id="{656A6F54-8D09-431C-88D5-E5B4BC8F087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5" name="直線コネクタ 494">
          <a:extLst>
            <a:ext uri="{FF2B5EF4-FFF2-40B4-BE49-F238E27FC236}">
              <a16:creationId xmlns:a16="http://schemas.microsoft.com/office/drawing/2014/main" id="{C8022E5A-2108-48E9-8042-D7E6DEC2D0D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6" name="テキスト ボックス 495">
          <a:extLst>
            <a:ext uri="{FF2B5EF4-FFF2-40B4-BE49-F238E27FC236}">
              <a16:creationId xmlns:a16="http://schemas.microsoft.com/office/drawing/2014/main" id="{39008BFE-B7BE-422C-823E-24C2734A835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7" name="直線コネクタ 496">
          <a:extLst>
            <a:ext uri="{FF2B5EF4-FFF2-40B4-BE49-F238E27FC236}">
              <a16:creationId xmlns:a16="http://schemas.microsoft.com/office/drawing/2014/main" id="{F0FAF74C-290D-4C68-9CC9-8206AECE82C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8" name="テキスト ボックス 497">
          <a:extLst>
            <a:ext uri="{FF2B5EF4-FFF2-40B4-BE49-F238E27FC236}">
              <a16:creationId xmlns:a16="http://schemas.microsoft.com/office/drawing/2014/main" id="{1468C337-271F-4323-A59F-74BE18D51E8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9" name="直線コネクタ 498">
          <a:extLst>
            <a:ext uri="{FF2B5EF4-FFF2-40B4-BE49-F238E27FC236}">
              <a16:creationId xmlns:a16="http://schemas.microsoft.com/office/drawing/2014/main" id="{4EAB81E1-4120-47F3-81DC-2720ABAFF34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0" name="テキスト ボックス 499">
          <a:extLst>
            <a:ext uri="{FF2B5EF4-FFF2-40B4-BE49-F238E27FC236}">
              <a16:creationId xmlns:a16="http://schemas.microsoft.com/office/drawing/2014/main" id="{490E1A1C-0DCC-41A7-A6AD-1AC0FA9F3B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1" name="【保健センター・保健所】&#10;一人当たり面積グラフ枠">
          <a:extLst>
            <a:ext uri="{FF2B5EF4-FFF2-40B4-BE49-F238E27FC236}">
              <a16:creationId xmlns:a16="http://schemas.microsoft.com/office/drawing/2014/main" id="{FBB2AD00-0876-495C-A35D-5405DF7A7DC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114300</xdr:rowOff>
    </xdr:from>
    <xdr:to>
      <xdr:col>116</xdr:col>
      <xdr:colOff>62864</xdr:colOff>
      <xdr:row>64</xdr:row>
      <xdr:rowOff>0</xdr:rowOff>
    </xdr:to>
    <xdr:cxnSp macro="">
      <xdr:nvCxnSpPr>
        <xdr:cNvPr id="502" name="直線コネクタ 501">
          <a:extLst>
            <a:ext uri="{FF2B5EF4-FFF2-40B4-BE49-F238E27FC236}">
              <a16:creationId xmlns:a16="http://schemas.microsoft.com/office/drawing/2014/main" id="{C50D65C4-D4A5-4E3A-BBCB-183219E60CF3}"/>
            </a:ext>
          </a:extLst>
        </xdr:cNvPr>
        <xdr:cNvCxnSpPr/>
      </xdr:nvCxnSpPr>
      <xdr:spPr>
        <a:xfrm flipV="1">
          <a:off x="22160864" y="937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03" name="【保健センター・保健所】&#10;一人当たり面積最小値テキスト">
          <a:extLst>
            <a:ext uri="{FF2B5EF4-FFF2-40B4-BE49-F238E27FC236}">
              <a16:creationId xmlns:a16="http://schemas.microsoft.com/office/drawing/2014/main" id="{EFECBC1B-74CB-4B3D-AAF6-C38DC470C9AE}"/>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04" name="直線コネクタ 503">
          <a:extLst>
            <a:ext uri="{FF2B5EF4-FFF2-40B4-BE49-F238E27FC236}">
              <a16:creationId xmlns:a16="http://schemas.microsoft.com/office/drawing/2014/main" id="{4CA7232F-4CC3-4EC2-A0C5-A26D81104C3E}"/>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60977</xdr:rowOff>
    </xdr:from>
    <xdr:ext cx="469744" cy="259045"/>
    <xdr:sp macro="" textlink="">
      <xdr:nvSpPr>
        <xdr:cNvPr id="505" name="【保健センター・保健所】&#10;一人当たり面積最大値テキスト">
          <a:extLst>
            <a:ext uri="{FF2B5EF4-FFF2-40B4-BE49-F238E27FC236}">
              <a16:creationId xmlns:a16="http://schemas.microsoft.com/office/drawing/2014/main" id="{3CEC0016-14FE-46D1-8222-8D22ECF26956}"/>
            </a:ext>
          </a:extLst>
        </xdr:cNvPr>
        <xdr:cNvSpPr txBox="1"/>
      </xdr:nvSpPr>
      <xdr:spPr>
        <a:xfrm>
          <a:off x="2219960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114300</xdr:rowOff>
    </xdr:from>
    <xdr:to>
      <xdr:col>116</xdr:col>
      <xdr:colOff>152400</xdr:colOff>
      <xdr:row>54</xdr:row>
      <xdr:rowOff>114300</xdr:rowOff>
    </xdr:to>
    <xdr:cxnSp macro="">
      <xdr:nvCxnSpPr>
        <xdr:cNvPr id="506" name="直線コネクタ 505">
          <a:extLst>
            <a:ext uri="{FF2B5EF4-FFF2-40B4-BE49-F238E27FC236}">
              <a16:creationId xmlns:a16="http://schemas.microsoft.com/office/drawing/2014/main" id="{203408C0-89AC-428C-B792-35BDEB499444}"/>
            </a:ext>
          </a:extLst>
        </xdr:cNvPr>
        <xdr:cNvCxnSpPr/>
      </xdr:nvCxnSpPr>
      <xdr:spPr>
        <a:xfrm>
          <a:off x="22072600" y="937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4734</xdr:rowOff>
    </xdr:from>
    <xdr:ext cx="469744" cy="259045"/>
    <xdr:sp macro="" textlink="">
      <xdr:nvSpPr>
        <xdr:cNvPr id="507" name="【保健センター・保健所】&#10;一人当たり面積平均値テキスト">
          <a:extLst>
            <a:ext uri="{FF2B5EF4-FFF2-40B4-BE49-F238E27FC236}">
              <a16:creationId xmlns:a16="http://schemas.microsoft.com/office/drawing/2014/main" id="{407A2715-1EC6-4A8A-B97A-BAE1C088ED2A}"/>
            </a:ext>
          </a:extLst>
        </xdr:cNvPr>
        <xdr:cNvSpPr txBox="1"/>
      </xdr:nvSpPr>
      <xdr:spPr>
        <a:xfrm>
          <a:off x="22199600" y="10120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153307</xdr:rowOff>
    </xdr:from>
    <xdr:to>
      <xdr:col>116</xdr:col>
      <xdr:colOff>114300</xdr:colOff>
      <xdr:row>60</xdr:row>
      <xdr:rowOff>83457</xdr:rowOff>
    </xdr:to>
    <xdr:sp macro="" textlink="">
      <xdr:nvSpPr>
        <xdr:cNvPr id="508" name="フローチャート: 判断 507">
          <a:extLst>
            <a:ext uri="{FF2B5EF4-FFF2-40B4-BE49-F238E27FC236}">
              <a16:creationId xmlns:a16="http://schemas.microsoft.com/office/drawing/2014/main" id="{35DD0590-6F28-4D7E-9500-7F1703BF613C}"/>
            </a:ext>
          </a:extLst>
        </xdr:cNvPr>
        <xdr:cNvSpPr/>
      </xdr:nvSpPr>
      <xdr:spPr>
        <a:xfrm>
          <a:off x="22110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169635</xdr:rowOff>
    </xdr:from>
    <xdr:to>
      <xdr:col>112</xdr:col>
      <xdr:colOff>38100</xdr:colOff>
      <xdr:row>60</xdr:row>
      <xdr:rowOff>99785</xdr:rowOff>
    </xdr:to>
    <xdr:sp macro="" textlink="">
      <xdr:nvSpPr>
        <xdr:cNvPr id="509" name="フローチャート: 判断 508">
          <a:extLst>
            <a:ext uri="{FF2B5EF4-FFF2-40B4-BE49-F238E27FC236}">
              <a16:creationId xmlns:a16="http://schemas.microsoft.com/office/drawing/2014/main" id="{D99680D8-2A1D-4B79-9694-1F887577F121}"/>
            </a:ext>
          </a:extLst>
        </xdr:cNvPr>
        <xdr:cNvSpPr/>
      </xdr:nvSpPr>
      <xdr:spPr>
        <a:xfrm>
          <a:off x="21272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14515</xdr:rowOff>
    </xdr:from>
    <xdr:to>
      <xdr:col>107</xdr:col>
      <xdr:colOff>101600</xdr:colOff>
      <xdr:row>60</xdr:row>
      <xdr:rowOff>116115</xdr:rowOff>
    </xdr:to>
    <xdr:sp macro="" textlink="">
      <xdr:nvSpPr>
        <xdr:cNvPr id="510" name="フローチャート: 判断 509">
          <a:extLst>
            <a:ext uri="{FF2B5EF4-FFF2-40B4-BE49-F238E27FC236}">
              <a16:creationId xmlns:a16="http://schemas.microsoft.com/office/drawing/2014/main" id="{C20DB02F-CBB8-44C7-A9AB-93C9377A871E}"/>
            </a:ext>
          </a:extLst>
        </xdr:cNvPr>
        <xdr:cNvSpPr/>
      </xdr:nvSpPr>
      <xdr:spPr>
        <a:xfrm>
          <a:off x="20383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30843</xdr:rowOff>
    </xdr:from>
    <xdr:to>
      <xdr:col>102</xdr:col>
      <xdr:colOff>165100</xdr:colOff>
      <xdr:row>60</xdr:row>
      <xdr:rowOff>132443</xdr:rowOff>
    </xdr:to>
    <xdr:sp macro="" textlink="">
      <xdr:nvSpPr>
        <xdr:cNvPr id="511" name="フローチャート: 判断 510">
          <a:extLst>
            <a:ext uri="{FF2B5EF4-FFF2-40B4-BE49-F238E27FC236}">
              <a16:creationId xmlns:a16="http://schemas.microsoft.com/office/drawing/2014/main" id="{A2759032-0BAE-4279-96BA-6E68403B146D}"/>
            </a:ext>
          </a:extLst>
        </xdr:cNvPr>
        <xdr:cNvSpPr/>
      </xdr:nvSpPr>
      <xdr:spPr>
        <a:xfrm>
          <a:off x="19494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57</xdr:row>
      <xdr:rowOff>153307</xdr:rowOff>
    </xdr:from>
    <xdr:to>
      <xdr:col>98</xdr:col>
      <xdr:colOff>38100</xdr:colOff>
      <xdr:row>58</xdr:row>
      <xdr:rowOff>83457</xdr:rowOff>
    </xdr:to>
    <xdr:sp macro="" textlink="">
      <xdr:nvSpPr>
        <xdr:cNvPr id="512" name="フローチャート: 判断 511">
          <a:extLst>
            <a:ext uri="{FF2B5EF4-FFF2-40B4-BE49-F238E27FC236}">
              <a16:creationId xmlns:a16="http://schemas.microsoft.com/office/drawing/2014/main" id="{4ABFEA74-8B7E-459D-A517-5CE9129C1998}"/>
            </a:ext>
          </a:extLst>
        </xdr:cNvPr>
        <xdr:cNvSpPr/>
      </xdr:nvSpPr>
      <xdr:spPr>
        <a:xfrm>
          <a:off x="18605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6E7A7E99-3BB2-4496-8878-B13E8B521A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F12F1AEB-4E1F-4FC0-8F24-0D29917959A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414DD624-4BF7-4CEF-A899-DBA0A5B4FB9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EB24A3D1-663F-4BDC-8745-433A605AE8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BC25CB99-C667-4EC3-8F36-15C974BAB5F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39007</xdr:rowOff>
    </xdr:from>
    <xdr:to>
      <xdr:col>116</xdr:col>
      <xdr:colOff>114300</xdr:colOff>
      <xdr:row>63</xdr:row>
      <xdr:rowOff>140607</xdr:rowOff>
    </xdr:to>
    <xdr:sp macro="" textlink="">
      <xdr:nvSpPr>
        <xdr:cNvPr id="518" name="楕円 517">
          <a:extLst>
            <a:ext uri="{FF2B5EF4-FFF2-40B4-BE49-F238E27FC236}">
              <a16:creationId xmlns:a16="http://schemas.microsoft.com/office/drawing/2014/main" id="{244A7F22-D2E6-4985-8488-23BB21EC4129}"/>
            </a:ext>
          </a:extLst>
        </xdr:cNvPr>
        <xdr:cNvSpPr/>
      </xdr:nvSpPr>
      <xdr:spPr>
        <a:xfrm>
          <a:off x="221107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125384</xdr:rowOff>
    </xdr:from>
    <xdr:ext cx="469744" cy="259045"/>
    <xdr:sp macro="" textlink="">
      <xdr:nvSpPr>
        <xdr:cNvPr id="519" name="【保健センター・保健所】&#10;一人当たり面積該当値テキスト">
          <a:extLst>
            <a:ext uri="{FF2B5EF4-FFF2-40B4-BE49-F238E27FC236}">
              <a16:creationId xmlns:a16="http://schemas.microsoft.com/office/drawing/2014/main" id="{EC6B9A99-6047-4734-BD31-CB0A4F91AE1B}"/>
            </a:ext>
          </a:extLst>
        </xdr:cNvPr>
        <xdr:cNvSpPr txBox="1"/>
      </xdr:nvSpPr>
      <xdr:spPr>
        <a:xfrm>
          <a:off x="22199600" y="1075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39007</xdr:rowOff>
    </xdr:from>
    <xdr:to>
      <xdr:col>112</xdr:col>
      <xdr:colOff>38100</xdr:colOff>
      <xdr:row>63</xdr:row>
      <xdr:rowOff>140607</xdr:rowOff>
    </xdr:to>
    <xdr:sp macro="" textlink="">
      <xdr:nvSpPr>
        <xdr:cNvPr id="520" name="楕円 519">
          <a:extLst>
            <a:ext uri="{FF2B5EF4-FFF2-40B4-BE49-F238E27FC236}">
              <a16:creationId xmlns:a16="http://schemas.microsoft.com/office/drawing/2014/main" id="{1EBE832F-ED1D-4719-8086-5FBFEA73B5E5}"/>
            </a:ext>
          </a:extLst>
        </xdr:cNvPr>
        <xdr:cNvSpPr/>
      </xdr:nvSpPr>
      <xdr:spPr>
        <a:xfrm>
          <a:off x="21272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89807</xdr:rowOff>
    </xdr:from>
    <xdr:to>
      <xdr:col>116</xdr:col>
      <xdr:colOff>63500</xdr:colOff>
      <xdr:row>63</xdr:row>
      <xdr:rowOff>89807</xdr:rowOff>
    </xdr:to>
    <xdr:cxnSp macro="">
      <xdr:nvCxnSpPr>
        <xdr:cNvPr id="521" name="直線コネクタ 520">
          <a:extLst>
            <a:ext uri="{FF2B5EF4-FFF2-40B4-BE49-F238E27FC236}">
              <a16:creationId xmlns:a16="http://schemas.microsoft.com/office/drawing/2014/main" id="{8C588821-783D-421A-A58F-202A8D425E34}"/>
            </a:ext>
          </a:extLst>
        </xdr:cNvPr>
        <xdr:cNvCxnSpPr/>
      </xdr:nvCxnSpPr>
      <xdr:spPr>
        <a:xfrm>
          <a:off x="21323300" y="10891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39007</xdr:rowOff>
    </xdr:from>
    <xdr:to>
      <xdr:col>107</xdr:col>
      <xdr:colOff>101600</xdr:colOff>
      <xdr:row>63</xdr:row>
      <xdr:rowOff>140607</xdr:rowOff>
    </xdr:to>
    <xdr:sp macro="" textlink="">
      <xdr:nvSpPr>
        <xdr:cNvPr id="522" name="楕円 521">
          <a:extLst>
            <a:ext uri="{FF2B5EF4-FFF2-40B4-BE49-F238E27FC236}">
              <a16:creationId xmlns:a16="http://schemas.microsoft.com/office/drawing/2014/main" id="{1818A8A1-BD96-47F3-9EF2-054E43C835FB}"/>
            </a:ext>
          </a:extLst>
        </xdr:cNvPr>
        <xdr:cNvSpPr/>
      </xdr:nvSpPr>
      <xdr:spPr>
        <a:xfrm>
          <a:off x="20383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89807</xdr:rowOff>
    </xdr:from>
    <xdr:to>
      <xdr:col>111</xdr:col>
      <xdr:colOff>177800</xdr:colOff>
      <xdr:row>63</xdr:row>
      <xdr:rowOff>89807</xdr:rowOff>
    </xdr:to>
    <xdr:cxnSp macro="">
      <xdr:nvCxnSpPr>
        <xdr:cNvPr id="523" name="直線コネクタ 522">
          <a:extLst>
            <a:ext uri="{FF2B5EF4-FFF2-40B4-BE49-F238E27FC236}">
              <a16:creationId xmlns:a16="http://schemas.microsoft.com/office/drawing/2014/main" id="{A4ED5B92-6471-4ED4-9C01-6DD31CB6A2F7}"/>
            </a:ext>
          </a:extLst>
        </xdr:cNvPr>
        <xdr:cNvCxnSpPr/>
      </xdr:nvCxnSpPr>
      <xdr:spPr>
        <a:xfrm>
          <a:off x="20434300" y="10891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55335</xdr:rowOff>
    </xdr:from>
    <xdr:to>
      <xdr:col>102</xdr:col>
      <xdr:colOff>165100</xdr:colOff>
      <xdr:row>63</xdr:row>
      <xdr:rowOff>156935</xdr:rowOff>
    </xdr:to>
    <xdr:sp macro="" textlink="">
      <xdr:nvSpPr>
        <xdr:cNvPr id="524" name="楕円 523">
          <a:extLst>
            <a:ext uri="{FF2B5EF4-FFF2-40B4-BE49-F238E27FC236}">
              <a16:creationId xmlns:a16="http://schemas.microsoft.com/office/drawing/2014/main" id="{1086D808-9FF8-4F99-92CB-E78ECF929624}"/>
            </a:ext>
          </a:extLst>
        </xdr:cNvPr>
        <xdr:cNvSpPr/>
      </xdr:nvSpPr>
      <xdr:spPr>
        <a:xfrm>
          <a:off x="19494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89807</xdr:rowOff>
    </xdr:from>
    <xdr:to>
      <xdr:col>107</xdr:col>
      <xdr:colOff>50800</xdr:colOff>
      <xdr:row>63</xdr:row>
      <xdr:rowOff>106135</xdr:rowOff>
    </xdr:to>
    <xdr:cxnSp macro="">
      <xdr:nvCxnSpPr>
        <xdr:cNvPr id="525" name="直線コネクタ 524">
          <a:extLst>
            <a:ext uri="{FF2B5EF4-FFF2-40B4-BE49-F238E27FC236}">
              <a16:creationId xmlns:a16="http://schemas.microsoft.com/office/drawing/2014/main" id="{9D42DD22-C3D8-49BE-ADC0-EA0059A5F0FB}"/>
            </a:ext>
          </a:extLst>
        </xdr:cNvPr>
        <xdr:cNvCxnSpPr/>
      </xdr:nvCxnSpPr>
      <xdr:spPr>
        <a:xfrm flipV="1">
          <a:off x="19545300" y="108911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55335</xdr:rowOff>
    </xdr:from>
    <xdr:to>
      <xdr:col>98</xdr:col>
      <xdr:colOff>38100</xdr:colOff>
      <xdr:row>63</xdr:row>
      <xdr:rowOff>156935</xdr:rowOff>
    </xdr:to>
    <xdr:sp macro="" textlink="">
      <xdr:nvSpPr>
        <xdr:cNvPr id="526" name="楕円 525">
          <a:extLst>
            <a:ext uri="{FF2B5EF4-FFF2-40B4-BE49-F238E27FC236}">
              <a16:creationId xmlns:a16="http://schemas.microsoft.com/office/drawing/2014/main" id="{3115B4B7-52F4-4231-BFB1-A1F91E31B8AF}"/>
            </a:ext>
          </a:extLst>
        </xdr:cNvPr>
        <xdr:cNvSpPr/>
      </xdr:nvSpPr>
      <xdr:spPr>
        <a:xfrm>
          <a:off x="18605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106135</xdr:rowOff>
    </xdr:from>
    <xdr:to>
      <xdr:col>102</xdr:col>
      <xdr:colOff>114300</xdr:colOff>
      <xdr:row>63</xdr:row>
      <xdr:rowOff>106135</xdr:rowOff>
    </xdr:to>
    <xdr:cxnSp macro="">
      <xdr:nvCxnSpPr>
        <xdr:cNvPr id="527" name="直線コネクタ 526">
          <a:extLst>
            <a:ext uri="{FF2B5EF4-FFF2-40B4-BE49-F238E27FC236}">
              <a16:creationId xmlns:a16="http://schemas.microsoft.com/office/drawing/2014/main" id="{BC430128-AF2C-4FB4-9478-005012EE1F39}"/>
            </a:ext>
          </a:extLst>
        </xdr:cNvPr>
        <xdr:cNvCxnSpPr/>
      </xdr:nvCxnSpPr>
      <xdr:spPr>
        <a:xfrm>
          <a:off x="18656300" y="10907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116312</xdr:rowOff>
    </xdr:from>
    <xdr:ext cx="469744" cy="259045"/>
    <xdr:sp macro="" textlink="">
      <xdr:nvSpPr>
        <xdr:cNvPr id="528" name="n_1aveValue【保健センター・保健所】&#10;一人当たり面積">
          <a:extLst>
            <a:ext uri="{FF2B5EF4-FFF2-40B4-BE49-F238E27FC236}">
              <a16:creationId xmlns:a16="http://schemas.microsoft.com/office/drawing/2014/main" id="{1173A3B6-0FB6-4A1E-A9BF-22AA299CC6C8}"/>
            </a:ext>
          </a:extLst>
        </xdr:cNvPr>
        <xdr:cNvSpPr txBox="1"/>
      </xdr:nvSpPr>
      <xdr:spPr>
        <a:xfrm>
          <a:off x="21075727" y="1006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132642</xdr:rowOff>
    </xdr:from>
    <xdr:ext cx="469744" cy="259045"/>
    <xdr:sp macro="" textlink="">
      <xdr:nvSpPr>
        <xdr:cNvPr id="529" name="n_2aveValue【保健センター・保健所】&#10;一人当たり面積">
          <a:extLst>
            <a:ext uri="{FF2B5EF4-FFF2-40B4-BE49-F238E27FC236}">
              <a16:creationId xmlns:a16="http://schemas.microsoft.com/office/drawing/2014/main" id="{63E3B838-E1B9-4216-815B-2C75D2FA36B8}"/>
            </a:ext>
          </a:extLst>
        </xdr:cNvPr>
        <xdr:cNvSpPr txBox="1"/>
      </xdr:nvSpPr>
      <xdr:spPr>
        <a:xfrm>
          <a:off x="201994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148970</xdr:rowOff>
    </xdr:from>
    <xdr:ext cx="469744" cy="259045"/>
    <xdr:sp macro="" textlink="">
      <xdr:nvSpPr>
        <xdr:cNvPr id="530" name="n_3aveValue【保健センター・保健所】&#10;一人当たり面積">
          <a:extLst>
            <a:ext uri="{FF2B5EF4-FFF2-40B4-BE49-F238E27FC236}">
              <a16:creationId xmlns:a16="http://schemas.microsoft.com/office/drawing/2014/main" id="{5FC223F6-B509-4AC5-9E4E-2318808CCBB6}"/>
            </a:ext>
          </a:extLst>
        </xdr:cNvPr>
        <xdr:cNvSpPr txBox="1"/>
      </xdr:nvSpPr>
      <xdr:spPr>
        <a:xfrm>
          <a:off x="19310427" y="100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99984</xdr:rowOff>
    </xdr:from>
    <xdr:ext cx="469744" cy="259045"/>
    <xdr:sp macro="" textlink="">
      <xdr:nvSpPr>
        <xdr:cNvPr id="531" name="n_4aveValue【保健センター・保健所】&#10;一人当たり面積">
          <a:extLst>
            <a:ext uri="{FF2B5EF4-FFF2-40B4-BE49-F238E27FC236}">
              <a16:creationId xmlns:a16="http://schemas.microsoft.com/office/drawing/2014/main" id="{AF5C27C8-19A9-4750-B1A6-34C868795CB6}"/>
            </a:ext>
          </a:extLst>
        </xdr:cNvPr>
        <xdr:cNvSpPr txBox="1"/>
      </xdr:nvSpPr>
      <xdr:spPr>
        <a:xfrm>
          <a:off x="18421427" y="970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131734</xdr:rowOff>
    </xdr:from>
    <xdr:ext cx="469744" cy="259045"/>
    <xdr:sp macro="" textlink="">
      <xdr:nvSpPr>
        <xdr:cNvPr id="532" name="n_1mainValue【保健センター・保健所】&#10;一人当たり面積">
          <a:extLst>
            <a:ext uri="{FF2B5EF4-FFF2-40B4-BE49-F238E27FC236}">
              <a16:creationId xmlns:a16="http://schemas.microsoft.com/office/drawing/2014/main" id="{442B2E3C-F892-49A1-AABA-D7EB76C630B9}"/>
            </a:ext>
          </a:extLst>
        </xdr:cNvPr>
        <xdr:cNvSpPr txBox="1"/>
      </xdr:nvSpPr>
      <xdr:spPr>
        <a:xfrm>
          <a:off x="21075727" y="1093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131734</xdr:rowOff>
    </xdr:from>
    <xdr:ext cx="469744" cy="259045"/>
    <xdr:sp macro="" textlink="">
      <xdr:nvSpPr>
        <xdr:cNvPr id="533" name="n_2mainValue【保健センター・保健所】&#10;一人当たり面積">
          <a:extLst>
            <a:ext uri="{FF2B5EF4-FFF2-40B4-BE49-F238E27FC236}">
              <a16:creationId xmlns:a16="http://schemas.microsoft.com/office/drawing/2014/main" id="{30D202B3-5451-45D9-9646-3AB54F32DEC0}"/>
            </a:ext>
          </a:extLst>
        </xdr:cNvPr>
        <xdr:cNvSpPr txBox="1"/>
      </xdr:nvSpPr>
      <xdr:spPr>
        <a:xfrm>
          <a:off x="20199427" y="1093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148062</xdr:rowOff>
    </xdr:from>
    <xdr:ext cx="469744" cy="259045"/>
    <xdr:sp macro="" textlink="">
      <xdr:nvSpPr>
        <xdr:cNvPr id="534" name="n_3mainValue【保健センター・保健所】&#10;一人当たり面積">
          <a:extLst>
            <a:ext uri="{FF2B5EF4-FFF2-40B4-BE49-F238E27FC236}">
              <a16:creationId xmlns:a16="http://schemas.microsoft.com/office/drawing/2014/main" id="{0C804D23-05D5-4CC4-9B43-D8585A385CDF}"/>
            </a:ext>
          </a:extLst>
        </xdr:cNvPr>
        <xdr:cNvSpPr txBox="1"/>
      </xdr:nvSpPr>
      <xdr:spPr>
        <a:xfrm>
          <a:off x="193104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148062</xdr:rowOff>
    </xdr:from>
    <xdr:ext cx="469744" cy="259045"/>
    <xdr:sp macro="" textlink="">
      <xdr:nvSpPr>
        <xdr:cNvPr id="535" name="n_4mainValue【保健センター・保健所】&#10;一人当たり面積">
          <a:extLst>
            <a:ext uri="{FF2B5EF4-FFF2-40B4-BE49-F238E27FC236}">
              <a16:creationId xmlns:a16="http://schemas.microsoft.com/office/drawing/2014/main" id="{1FC6FFBB-EF8D-45DC-B410-52C583BC8173}"/>
            </a:ext>
          </a:extLst>
        </xdr:cNvPr>
        <xdr:cNvSpPr txBox="1"/>
      </xdr:nvSpPr>
      <xdr:spPr>
        <a:xfrm>
          <a:off x="184214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6" name="正方形/長方形 535">
          <a:extLst>
            <a:ext uri="{FF2B5EF4-FFF2-40B4-BE49-F238E27FC236}">
              <a16:creationId xmlns:a16="http://schemas.microsoft.com/office/drawing/2014/main" id="{AB63CE63-88DE-46E1-8E76-8FA5C10FE31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7" name="正方形/長方形 536">
          <a:extLst>
            <a:ext uri="{FF2B5EF4-FFF2-40B4-BE49-F238E27FC236}">
              <a16:creationId xmlns:a16="http://schemas.microsoft.com/office/drawing/2014/main" id="{0D8398A5-AB54-42F2-970F-9024813350E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8" name="正方形/長方形 537">
          <a:extLst>
            <a:ext uri="{FF2B5EF4-FFF2-40B4-BE49-F238E27FC236}">
              <a16:creationId xmlns:a16="http://schemas.microsoft.com/office/drawing/2014/main" id="{99CDE506-B3E8-413C-A9AE-6050F5FB5CB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9" name="正方形/長方形 538">
          <a:extLst>
            <a:ext uri="{FF2B5EF4-FFF2-40B4-BE49-F238E27FC236}">
              <a16:creationId xmlns:a16="http://schemas.microsoft.com/office/drawing/2014/main" id="{5918DE0D-D6C2-4515-9F98-764385BE1FF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0" name="正方形/長方形 539">
          <a:extLst>
            <a:ext uri="{FF2B5EF4-FFF2-40B4-BE49-F238E27FC236}">
              <a16:creationId xmlns:a16="http://schemas.microsoft.com/office/drawing/2014/main" id="{D158B3FF-CCA9-43A9-BAF5-9836C47AF8B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1" name="正方形/長方形 540">
          <a:extLst>
            <a:ext uri="{FF2B5EF4-FFF2-40B4-BE49-F238E27FC236}">
              <a16:creationId xmlns:a16="http://schemas.microsoft.com/office/drawing/2014/main" id="{3BCB6C06-64CD-4F41-9F20-BAE25F0087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2" name="正方形/長方形 541">
          <a:extLst>
            <a:ext uri="{FF2B5EF4-FFF2-40B4-BE49-F238E27FC236}">
              <a16:creationId xmlns:a16="http://schemas.microsoft.com/office/drawing/2014/main" id="{3017FDA7-2358-47B8-9E0A-830B1FF0E3D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正方形/長方形 542">
          <a:extLst>
            <a:ext uri="{FF2B5EF4-FFF2-40B4-BE49-F238E27FC236}">
              <a16:creationId xmlns:a16="http://schemas.microsoft.com/office/drawing/2014/main" id="{079445FD-2811-4B26-87AB-ACA61CDD660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4" name="テキスト ボックス 543">
          <a:extLst>
            <a:ext uri="{FF2B5EF4-FFF2-40B4-BE49-F238E27FC236}">
              <a16:creationId xmlns:a16="http://schemas.microsoft.com/office/drawing/2014/main" id="{5408F836-6C25-4B8B-B0ED-5EC56654AB3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5" name="直線コネクタ 544">
          <a:extLst>
            <a:ext uri="{FF2B5EF4-FFF2-40B4-BE49-F238E27FC236}">
              <a16:creationId xmlns:a16="http://schemas.microsoft.com/office/drawing/2014/main" id="{6FC681FC-0493-42CF-A928-E1D97B1F333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46" name="テキスト ボックス 545">
          <a:extLst>
            <a:ext uri="{FF2B5EF4-FFF2-40B4-BE49-F238E27FC236}">
              <a16:creationId xmlns:a16="http://schemas.microsoft.com/office/drawing/2014/main" id="{A979A010-5F38-4059-A34A-3F14081570DF}"/>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47" name="直線コネクタ 546">
          <a:extLst>
            <a:ext uri="{FF2B5EF4-FFF2-40B4-BE49-F238E27FC236}">
              <a16:creationId xmlns:a16="http://schemas.microsoft.com/office/drawing/2014/main" id="{4E0F844B-1E38-4AB5-B5C5-5FB781EAC46B}"/>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48" name="テキスト ボックス 547">
          <a:extLst>
            <a:ext uri="{FF2B5EF4-FFF2-40B4-BE49-F238E27FC236}">
              <a16:creationId xmlns:a16="http://schemas.microsoft.com/office/drawing/2014/main" id="{808D26D6-BD7D-4959-8327-98AE4C90CE6E}"/>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49" name="直線コネクタ 548">
          <a:extLst>
            <a:ext uri="{FF2B5EF4-FFF2-40B4-BE49-F238E27FC236}">
              <a16:creationId xmlns:a16="http://schemas.microsoft.com/office/drawing/2014/main" id="{C27E4601-3639-4228-83DF-CFA99414A4B9}"/>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50" name="テキスト ボックス 549">
          <a:extLst>
            <a:ext uri="{FF2B5EF4-FFF2-40B4-BE49-F238E27FC236}">
              <a16:creationId xmlns:a16="http://schemas.microsoft.com/office/drawing/2014/main" id="{46A52D7F-B30C-4FA2-B38C-6983AF4F8349}"/>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51" name="直線コネクタ 550">
          <a:extLst>
            <a:ext uri="{FF2B5EF4-FFF2-40B4-BE49-F238E27FC236}">
              <a16:creationId xmlns:a16="http://schemas.microsoft.com/office/drawing/2014/main" id="{8A4543CC-D366-4196-B334-41762DFCB123}"/>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52" name="テキスト ボックス 551">
          <a:extLst>
            <a:ext uri="{FF2B5EF4-FFF2-40B4-BE49-F238E27FC236}">
              <a16:creationId xmlns:a16="http://schemas.microsoft.com/office/drawing/2014/main" id="{7AF1B321-7C77-4382-B5CC-696BC37A8D6D}"/>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53" name="直線コネクタ 552">
          <a:extLst>
            <a:ext uri="{FF2B5EF4-FFF2-40B4-BE49-F238E27FC236}">
              <a16:creationId xmlns:a16="http://schemas.microsoft.com/office/drawing/2014/main" id="{B670AE63-59B3-4A1D-9C5C-2E271D312A67}"/>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54" name="テキスト ボックス 553">
          <a:extLst>
            <a:ext uri="{FF2B5EF4-FFF2-40B4-BE49-F238E27FC236}">
              <a16:creationId xmlns:a16="http://schemas.microsoft.com/office/drawing/2014/main" id="{65AA7301-93FF-44FB-8B91-DF9E2B04F6A6}"/>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5" name="直線コネクタ 554">
          <a:extLst>
            <a:ext uri="{FF2B5EF4-FFF2-40B4-BE49-F238E27FC236}">
              <a16:creationId xmlns:a16="http://schemas.microsoft.com/office/drawing/2014/main" id="{6109EDB4-7084-488D-9283-63DA7335D7B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56" name="テキスト ボックス 555">
          <a:extLst>
            <a:ext uri="{FF2B5EF4-FFF2-40B4-BE49-F238E27FC236}">
              <a16:creationId xmlns:a16="http://schemas.microsoft.com/office/drawing/2014/main" id="{44E7B23E-E997-4B12-8D95-A8E34A52D0D2}"/>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7" name="【消防施設】&#10;有形固定資産減価償却率グラフ枠">
          <a:extLst>
            <a:ext uri="{FF2B5EF4-FFF2-40B4-BE49-F238E27FC236}">
              <a16:creationId xmlns:a16="http://schemas.microsoft.com/office/drawing/2014/main" id="{DA8E02C5-BFDC-4548-96A5-DB4F3F5765B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42672</xdr:rowOff>
    </xdr:from>
    <xdr:to>
      <xdr:col>85</xdr:col>
      <xdr:colOff>126364</xdr:colOff>
      <xdr:row>84</xdr:row>
      <xdr:rowOff>115824</xdr:rowOff>
    </xdr:to>
    <xdr:cxnSp macro="">
      <xdr:nvCxnSpPr>
        <xdr:cNvPr id="558" name="直線コネクタ 557">
          <a:extLst>
            <a:ext uri="{FF2B5EF4-FFF2-40B4-BE49-F238E27FC236}">
              <a16:creationId xmlns:a16="http://schemas.microsoft.com/office/drawing/2014/main" id="{213BB646-0B6A-4431-AFEB-73AD97BCB175}"/>
            </a:ext>
          </a:extLst>
        </xdr:cNvPr>
        <xdr:cNvCxnSpPr/>
      </xdr:nvCxnSpPr>
      <xdr:spPr>
        <a:xfrm flipV="1">
          <a:off x="16318864" y="13758672"/>
          <a:ext cx="0" cy="75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119651</xdr:rowOff>
    </xdr:from>
    <xdr:ext cx="405111" cy="259045"/>
    <xdr:sp macro="" textlink="">
      <xdr:nvSpPr>
        <xdr:cNvPr id="559" name="【消防施設】&#10;有形固定資産減価償却率最小値テキスト">
          <a:extLst>
            <a:ext uri="{FF2B5EF4-FFF2-40B4-BE49-F238E27FC236}">
              <a16:creationId xmlns:a16="http://schemas.microsoft.com/office/drawing/2014/main" id="{8F25939D-AB28-4B4D-B066-528EF4E3987F}"/>
            </a:ext>
          </a:extLst>
        </xdr:cNvPr>
        <xdr:cNvSpPr txBox="1"/>
      </xdr:nvSpPr>
      <xdr:spPr>
        <a:xfrm>
          <a:off x="16357600" y="145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115824</xdr:rowOff>
    </xdr:from>
    <xdr:to>
      <xdr:col>86</xdr:col>
      <xdr:colOff>25400</xdr:colOff>
      <xdr:row>84</xdr:row>
      <xdr:rowOff>115824</xdr:rowOff>
    </xdr:to>
    <xdr:cxnSp macro="">
      <xdr:nvCxnSpPr>
        <xdr:cNvPr id="560" name="直線コネクタ 559">
          <a:extLst>
            <a:ext uri="{FF2B5EF4-FFF2-40B4-BE49-F238E27FC236}">
              <a16:creationId xmlns:a16="http://schemas.microsoft.com/office/drawing/2014/main" id="{DF13B4AE-374C-4701-B959-F6D60658E4D0}"/>
            </a:ext>
          </a:extLst>
        </xdr:cNvPr>
        <xdr:cNvCxnSpPr/>
      </xdr:nvCxnSpPr>
      <xdr:spPr>
        <a:xfrm>
          <a:off x="16230600" y="145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160799</xdr:rowOff>
    </xdr:from>
    <xdr:ext cx="405111" cy="259045"/>
    <xdr:sp macro="" textlink="">
      <xdr:nvSpPr>
        <xdr:cNvPr id="561" name="【消防施設】&#10;有形固定資産減価償却率最大値テキスト">
          <a:extLst>
            <a:ext uri="{FF2B5EF4-FFF2-40B4-BE49-F238E27FC236}">
              <a16:creationId xmlns:a16="http://schemas.microsoft.com/office/drawing/2014/main" id="{E4405E99-3E45-4D6A-95FB-98D2FE008599}"/>
            </a:ext>
          </a:extLst>
        </xdr:cNvPr>
        <xdr:cNvSpPr txBox="1"/>
      </xdr:nvSpPr>
      <xdr:spPr>
        <a:xfrm>
          <a:off x="16357600" y="13533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42672</xdr:rowOff>
    </xdr:from>
    <xdr:to>
      <xdr:col>86</xdr:col>
      <xdr:colOff>25400</xdr:colOff>
      <xdr:row>80</xdr:row>
      <xdr:rowOff>42672</xdr:rowOff>
    </xdr:to>
    <xdr:cxnSp macro="">
      <xdr:nvCxnSpPr>
        <xdr:cNvPr id="562" name="直線コネクタ 561">
          <a:extLst>
            <a:ext uri="{FF2B5EF4-FFF2-40B4-BE49-F238E27FC236}">
              <a16:creationId xmlns:a16="http://schemas.microsoft.com/office/drawing/2014/main" id="{47A53861-8623-453C-A372-2EB7A60A6A5A}"/>
            </a:ext>
          </a:extLst>
        </xdr:cNvPr>
        <xdr:cNvCxnSpPr/>
      </xdr:nvCxnSpPr>
      <xdr:spPr>
        <a:xfrm>
          <a:off x="16230600" y="1375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154195</xdr:rowOff>
    </xdr:from>
    <xdr:ext cx="405111" cy="259045"/>
    <xdr:sp macro="" textlink="">
      <xdr:nvSpPr>
        <xdr:cNvPr id="563" name="【消防施設】&#10;有形固定資産減価償却率平均値テキスト">
          <a:extLst>
            <a:ext uri="{FF2B5EF4-FFF2-40B4-BE49-F238E27FC236}">
              <a16:creationId xmlns:a16="http://schemas.microsoft.com/office/drawing/2014/main" id="{D0A69230-3CDF-41AD-86B5-CEF0CA928117}"/>
            </a:ext>
          </a:extLst>
        </xdr:cNvPr>
        <xdr:cNvSpPr txBox="1"/>
      </xdr:nvSpPr>
      <xdr:spPr>
        <a:xfrm>
          <a:off x="16357600" y="1387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131318</xdr:rowOff>
    </xdr:from>
    <xdr:to>
      <xdr:col>85</xdr:col>
      <xdr:colOff>177800</xdr:colOff>
      <xdr:row>82</xdr:row>
      <xdr:rowOff>61468</xdr:rowOff>
    </xdr:to>
    <xdr:sp macro="" textlink="">
      <xdr:nvSpPr>
        <xdr:cNvPr id="564" name="フローチャート: 判断 563">
          <a:extLst>
            <a:ext uri="{FF2B5EF4-FFF2-40B4-BE49-F238E27FC236}">
              <a16:creationId xmlns:a16="http://schemas.microsoft.com/office/drawing/2014/main" id="{9C06B731-8D72-4B84-92BE-8B5854FA5CEB}"/>
            </a:ext>
          </a:extLst>
        </xdr:cNvPr>
        <xdr:cNvSpPr/>
      </xdr:nvSpPr>
      <xdr:spPr>
        <a:xfrm>
          <a:off x="162687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3302</xdr:rowOff>
    </xdr:from>
    <xdr:to>
      <xdr:col>81</xdr:col>
      <xdr:colOff>101600</xdr:colOff>
      <xdr:row>81</xdr:row>
      <xdr:rowOff>104902</xdr:rowOff>
    </xdr:to>
    <xdr:sp macro="" textlink="">
      <xdr:nvSpPr>
        <xdr:cNvPr id="565" name="フローチャート: 判断 564">
          <a:extLst>
            <a:ext uri="{FF2B5EF4-FFF2-40B4-BE49-F238E27FC236}">
              <a16:creationId xmlns:a16="http://schemas.microsoft.com/office/drawing/2014/main" id="{9E634EFA-2EA1-48E7-B4BF-B2D7B1585148}"/>
            </a:ext>
          </a:extLst>
        </xdr:cNvPr>
        <xdr:cNvSpPr/>
      </xdr:nvSpPr>
      <xdr:spPr>
        <a:xfrm>
          <a:off x="15430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115315</xdr:rowOff>
    </xdr:from>
    <xdr:to>
      <xdr:col>76</xdr:col>
      <xdr:colOff>165100</xdr:colOff>
      <xdr:row>81</xdr:row>
      <xdr:rowOff>45465</xdr:rowOff>
    </xdr:to>
    <xdr:sp macro="" textlink="">
      <xdr:nvSpPr>
        <xdr:cNvPr id="566" name="フローチャート: 判断 565">
          <a:extLst>
            <a:ext uri="{FF2B5EF4-FFF2-40B4-BE49-F238E27FC236}">
              <a16:creationId xmlns:a16="http://schemas.microsoft.com/office/drawing/2014/main" id="{0BB8BEB0-2621-443D-9306-02162BB811CA}"/>
            </a:ext>
          </a:extLst>
        </xdr:cNvPr>
        <xdr:cNvSpPr/>
      </xdr:nvSpPr>
      <xdr:spPr>
        <a:xfrm>
          <a:off x="145415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60452</xdr:rowOff>
    </xdr:from>
    <xdr:to>
      <xdr:col>72</xdr:col>
      <xdr:colOff>38100</xdr:colOff>
      <xdr:row>80</xdr:row>
      <xdr:rowOff>162052</xdr:rowOff>
    </xdr:to>
    <xdr:sp macro="" textlink="">
      <xdr:nvSpPr>
        <xdr:cNvPr id="567" name="フローチャート: 判断 566">
          <a:extLst>
            <a:ext uri="{FF2B5EF4-FFF2-40B4-BE49-F238E27FC236}">
              <a16:creationId xmlns:a16="http://schemas.microsoft.com/office/drawing/2014/main" id="{D4957E69-C3FF-4CDA-A3AA-5D60700A730B}"/>
            </a:ext>
          </a:extLst>
        </xdr:cNvPr>
        <xdr:cNvSpPr/>
      </xdr:nvSpPr>
      <xdr:spPr>
        <a:xfrm>
          <a:off x="13652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151892</xdr:rowOff>
    </xdr:from>
    <xdr:to>
      <xdr:col>67</xdr:col>
      <xdr:colOff>101600</xdr:colOff>
      <xdr:row>79</xdr:row>
      <xdr:rowOff>82042</xdr:rowOff>
    </xdr:to>
    <xdr:sp macro="" textlink="">
      <xdr:nvSpPr>
        <xdr:cNvPr id="568" name="フローチャート: 判断 567">
          <a:extLst>
            <a:ext uri="{FF2B5EF4-FFF2-40B4-BE49-F238E27FC236}">
              <a16:creationId xmlns:a16="http://schemas.microsoft.com/office/drawing/2014/main" id="{28BB6C26-2E25-49EF-BD82-BA1EC5CFF126}"/>
            </a:ext>
          </a:extLst>
        </xdr:cNvPr>
        <xdr:cNvSpPr/>
      </xdr:nvSpPr>
      <xdr:spPr>
        <a:xfrm>
          <a:off x="12763500" y="1352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87A6602D-5B1E-47B8-BEA5-3E30AF046BB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79AEF16F-0437-48D9-8EF4-8646E7C07D5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9C9204FD-1181-4530-82CC-7CD4FDDF91F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DD9BAAEA-BD63-459C-9A51-BDD8105F674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A722198F-1344-4F87-A6CA-956A347F3B8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51308</xdr:rowOff>
    </xdr:from>
    <xdr:to>
      <xdr:col>85</xdr:col>
      <xdr:colOff>177800</xdr:colOff>
      <xdr:row>84</xdr:row>
      <xdr:rowOff>152908</xdr:rowOff>
    </xdr:to>
    <xdr:sp macro="" textlink="">
      <xdr:nvSpPr>
        <xdr:cNvPr id="574" name="楕円 573">
          <a:extLst>
            <a:ext uri="{FF2B5EF4-FFF2-40B4-BE49-F238E27FC236}">
              <a16:creationId xmlns:a16="http://schemas.microsoft.com/office/drawing/2014/main" id="{6B11D302-4EA6-4E6A-900C-4EDE7555EDD2}"/>
            </a:ext>
          </a:extLst>
        </xdr:cNvPr>
        <xdr:cNvSpPr/>
      </xdr:nvSpPr>
      <xdr:spPr>
        <a:xfrm>
          <a:off x="162687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137685</xdr:rowOff>
    </xdr:from>
    <xdr:ext cx="405111" cy="259045"/>
    <xdr:sp macro="" textlink="">
      <xdr:nvSpPr>
        <xdr:cNvPr id="575" name="【消防施設】&#10;有形固定資産減価償却率該当値テキスト">
          <a:extLst>
            <a:ext uri="{FF2B5EF4-FFF2-40B4-BE49-F238E27FC236}">
              <a16:creationId xmlns:a16="http://schemas.microsoft.com/office/drawing/2014/main" id="{7877E1BD-12C3-4A16-8059-F076408921B9}"/>
            </a:ext>
          </a:extLst>
        </xdr:cNvPr>
        <xdr:cNvSpPr txBox="1"/>
      </xdr:nvSpPr>
      <xdr:spPr>
        <a:xfrm>
          <a:off x="16357600" y="14368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122174</xdr:rowOff>
    </xdr:from>
    <xdr:to>
      <xdr:col>81</xdr:col>
      <xdr:colOff>101600</xdr:colOff>
      <xdr:row>84</xdr:row>
      <xdr:rowOff>52324</xdr:rowOff>
    </xdr:to>
    <xdr:sp macro="" textlink="">
      <xdr:nvSpPr>
        <xdr:cNvPr id="576" name="楕円 575">
          <a:extLst>
            <a:ext uri="{FF2B5EF4-FFF2-40B4-BE49-F238E27FC236}">
              <a16:creationId xmlns:a16="http://schemas.microsoft.com/office/drawing/2014/main" id="{A80260BC-4F82-4A62-9E72-35864487A2DC}"/>
            </a:ext>
          </a:extLst>
        </xdr:cNvPr>
        <xdr:cNvSpPr/>
      </xdr:nvSpPr>
      <xdr:spPr>
        <a:xfrm>
          <a:off x="15430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1524</xdr:rowOff>
    </xdr:from>
    <xdr:to>
      <xdr:col>85</xdr:col>
      <xdr:colOff>127000</xdr:colOff>
      <xdr:row>84</xdr:row>
      <xdr:rowOff>102108</xdr:rowOff>
    </xdr:to>
    <xdr:cxnSp macro="">
      <xdr:nvCxnSpPr>
        <xdr:cNvPr id="577" name="直線コネクタ 576">
          <a:extLst>
            <a:ext uri="{FF2B5EF4-FFF2-40B4-BE49-F238E27FC236}">
              <a16:creationId xmlns:a16="http://schemas.microsoft.com/office/drawing/2014/main" id="{BCDC8C24-A412-4A2F-BA17-9DD2055CEE6B}"/>
            </a:ext>
          </a:extLst>
        </xdr:cNvPr>
        <xdr:cNvCxnSpPr/>
      </xdr:nvCxnSpPr>
      <xdr:spPr>
        <a:xfrm>
          <a:off x="15481300" y="1440332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3302</xdr:rowOff>
    </xdr:from>
    <xdr:to>
      <xdr:col>76</xdr:col>
      <xdr:colOff>165100</xdr:colOff>
      <xdr:row>83</xdr:row>
      <xdr:rowOff>104902</xdr:rowOff>
    </xdr:to>
    <xdr:sp macro="" textlink="">
      <xdr:nvSpPr>
        <xdr:cNvPr id="578" name="楕円 577">
          <a:extLst>
            <a:ext uri="{FF2B5EF4-FFF2-40B4-BE49-F238E27FC236}">
              <a16:creationId xmlns:a16="http://schemas.microsoft.com/office/drawing/2014/main" id="{E5C764A5-EA32-4DE8-8B1F-2A4D4523E20E}"/>
            </a:ext>
          </a:extLst>
        </xdr:cNvPr>
        <xdr:cNvSpPr/>
      </xdr:nvSpPr>
      <xdr:spPr>
        <a:xfrm>
          <a:off x="14541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54102</xdr:rowOff>
    </xdr:from>
    <xdr:to>
      <xdr:col>81</xdr:col>
      <xdr:colOff>50800</xdr:colOff>
      <xdr:row>84</xdr:row>
      <xdr:rowOff>1524</xdr:rowOff>
    </xdr:to>
    <xdr:cxnSp macro="">
      <xdr:nvCxnSpPr>
        <xdr:cNvPr id="579" name="直線コネクタ 578">
          <a:extLst>
            <a:ext uri="{FF2B5EF4-FFF2-40B4-BE49-F238E27FC236}">
              <a16:creationId xmlns:a16="http://schemas.microsoft.com/office/drawing/2014/main" id="{23B7CD23-109D-4033-853E-DE0907124F72}"/>
            </a:ext>
          </a:extLst>
        </xdr:cNvPr>
        <xdr:cNvCxnSpPr/>
      </xdr:nvCxnSpPr>
      <xdr:spPr>
        <a:xfrm>
          <a:off x="14592300" y="142844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122174</xdr:rowOff>
    </xdr:from>
    <xdr:to>
      <xdr:col>72</xdr:col>
      <xdr:colOff>38100</xdr:colOff>
      <xdr:row>84</xdr:row>
      <xdr:rowOff>52324</xdr:rowOff>
    </xdr:to>
    <xdr:sp macro="" textlink="">
      <xdr:nvSpPr>
        <xdr:cNvPr id="580" name="楕円 579">
          <a:extLst>
            <a:ext uri="{FF2B5EF4-FFF2-40B4-BE49-F238E27FC236}">
              <a16:creationId xmlns:a16="http://schemas.microsoft.com/office/drawing/2014/main" id="{C080C706-3080-4649-A3DC-4F9C240F07C0}"/>
            </a:ext>
          </a:extLst>
        </xdr:cNvPr>
        <xdr:cNvSpPr/>
      </xdr:nvSpPr>
      <xdr:spPr>
        <a:xfrm>
          <a:off x="13652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54102</xdr:rowOff>
    </xdr:from>
    <xdr:to>
      <xdr:col>76</xdr:col>
      <xdr:colOff>114300</xdr:colOff>
      <xdr:row>84</xdr:row>
      <xdr:rowOff>1524</xdr:rowOff>
    </xdr:to>
    <xdr:cxnSp macro="">
      <xdr:nvCxnSpPr>
        <xdr:cNvPr id="581" name="直線コネクタ 580">
          <a:extLst>
            <a:ext uri="{FF2B5EF4-FFF2-40B4-BE49-F238E27FC236}">
              <a16:creationId xmlns:a16="http://schemas.microsoft.com/office/drawing/2014/main" id="{85AC2CBB-3F06-4EA9-84BF-67309B7D0618}"/>
            </a:ext>
          </a:extLst>
        </xdr:cNvPr>
        <xdr:cNvCxnSpPr/>
      </xdr:nvCxnSpPr>
      <xdr:spPr>
        <a:xfrm flipV="1">
          <a:off x="13703300" y="142844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71882</xdr:rowOff>
    </xdr:from>
    <xdr:to>
      <xdr:col>67</xdr:col>
      <xdr:colOff>101600</xdr:colOff>
      <xdr:row>84</xdr:row>
      <xdr:rowOff>2032</xdr:rowOff>
    </xdr:to>
    <xdr:sp macro="" textlink="">
      <xdr:nvSpPr>
        <xdr:cNvPr id="582" name="楕円 581">
          <a:extLst>
            <a:ext uri="{FF2B5EF4-FFF2-40B4-BE49-F238E27FC236}">
              <a16:creationId xmlns:a16="http://schemas.microsoft.com/office/drawing/2014/main" id="{F0C3D584-E968-46D7-8227-2DE0BFFEC9BD}"/>
            </a:ext>
          </a:extLst>
        </xdr:cNvPr>
        <xdr:cNvSpPr/>
      </xdr:nvSpPr>
      <xdr:spPr>
        <a:xfrm>
          <a:off x="12763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122682</xdr:rowOff>
    </xdr:from>
    <xdr:to>
      <xdr:col>71</xdr:col>
      <xdr:colOff>177800</xdr:colOff>
      <xdr:row>84</xdr:row>
      <xdr:rowOff>1524</xdr:rowOff>
    </xdr:to>
    <xdr:cxnSp macro="">
      <xdr:nvCxnSpPr>
        <xdr:cNvPr id="583" name="直線コネクタ 582">
          <a:extLst>
            <a:ext uri="{FF2B5EF4-FFF2-40B4-BE49-F238E27FC236}">
              <a16:creationId xmlns:a16="http://schemas.microsoft.com/office/drawing/2014/main" id="{690A1DC9-0B3A-48D4-8ED9-A94A8FF9E54A}"/>
            </a:ext>
          </a:extLst>
        </xdr:cNvPr>
        <xdr:cNvCxnSpPr/>
      </xdr:nvCxnSpPr>
      <xdr:spPr>
        <a:xfrm>
          <a:off x="12814300" y="143530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121429</xdr:rowOff>
    </xdr:from>
    <xdr:ext cx="405111" cy="259045"/>
    <xdr:sp macro="" textlink="">
      <xdr:nvSpPr>
        <xdr:cNvPr id="584" name="n_1aveValue【消防施設】&#10;有形固定資産減価償却率">
          <a:extLst>
            <a:ext uri="{FF2B5EF4-FFF2-40B4-BE49-F238E27FC236}">
              <a16:creationId xmlns:a16="http://schemas.microsoft.com/office/drawing/2014/main" id="{D6FB64D2-4C71-422C-8C71-5242A5A77253}"/>
            </a:ext>
          </a:extLst>
        </xdr:cNvPr>
        <xdr:cNvSpPr txBox="1"/>
      </xdr:nvSpPr>
      <xdr:spPr>
        <a:xfrm>
          <a:off x="15266044" y="1366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61992</xdr:rowOff>
    </xdr:from>
    <xdr:ext cx="405111" cy="259045"/>
    <xdr:sp macro="" textlink="">
      <xdr:nvSpPr>
        <xdr:cNvPr id="585" name="n_2aveValue【消防施設】&#10;有形固定資産減価償却率">
          <a:extLst>
            <a:ext uri="{FF2B5EF4-FFF2-40B4-BE49-F238E27FC236}">
              <a16:creationId xmlns:a16="http://schemas.microsoft.com/office/drawing/2014/main" id="{E869BFB0-835F-45B1-B20A-AE1F038920F9}"/>
            </a:ext>
          </a:extLst>
        </xdr:cNvPr>
        <xdr:cNvSpPr txBox="1"/>
      </xdr:nvSpPr>
      <xdr:spPr>
        <a:xfrm>
          <a:off x="143897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7129</xdr:rowOff>
    </xdr:from>
    <xdr:ext cx="405111" cy="259045"/>
    <xdr:sp macro="" textlink="">
      <xdr:nvSpPr>
        <xdr:cNvPr id="586" name="n_3aveValue【消防施設】&#10;有形固定資産減価償却率">
          <a:extLst>
            <a:ext uri="{FF2B5EF4-FFF2-40B4-BE49-F238E27FC236}">
              <a16:creationId xmlns:a16="http://schemas.microsoft.com/office/drawing/2014/main" id="{72171F52-41BD-411C-8C70-520F598924F1}"/>
            </a:ext>
          </a:extLst>
        </xdr:cNvPr>
        <xdr:cNvSpPr txBox="1"/>
      </xdr:nvSpPr>
      <xdr:spPr>
        <a:xfrm>
          <a:off x="135007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98569</xdr:rowOff>
    </xdr:from>
    <xdr:ext cx="405111" cy="259045"/>
    <xdr:sp macro="" textlink="">
      <xdr:nvSpPr>
        <xdr:cNvPr id="587" name="n_4aveValue【消防施設】&#10;有形固定資産減価償却率">
          <a:extLst>
            <a:ext uri="{FF2B5EF4-FFF2-40B4-BE49-F238E27FC236}">
              <a16:creationId xmlns:a16="http://schemas.microsoft.com/office/drawing/2014/main" id="{2DA01840-AACF-4678-9F3F-9EC1886D4A5E}"/>
            </a:ext>
          </a:extLst>
        </xdr:cNvPr>
        <xdr:cNvSpPr txBox="1"/>
      </xdr:nvSpPr>
      <xdr:spPr>
        <a:xfrm>
          <a:off x="12611744" y="1330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43451</xdr:rowOff>
    </xdr:from>
    <xdr:ext cx="405111" cy="259045"/>
    <xdr:sp macro="" textlink="">
      <xdr:nvSpPr>
        <xdr:cNvPr id="588" name="n_1mainValue【消防施設】&#10;有形固定資産減価償却率">
          <a:extLst>
            <a:ext uri="{FF2B5EF4-FFF2-40B4-BE49-F238E27FC236}">
              <a16:creationId xmlns:a16="http://schemas.microsoft.com/office/drawing/2014/main" id="{67EA4EBE-FFF1-4FC1-B9A0-B83A5AC62F69}"/>
            </a:ext>
          </a:extLst>
        </xdr:cNvPr>
        <xdr:cNvSpPr txBox="1"/>
      </xdr:nvSpPr>
      <xdr:spPr>
        <a:xfrm>
          <a:off x="15266044"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96029</xdr:rowOff>
    </xdr:from>
    <xdr:ext cx="405111" cy="259045"/>
    <xdr:sp macro="" textlink="">
      <xdr:nvSpPr>
        <xdr:cNvPr id="589" name="n_2mainValue【消防施設】&#10;有形固定資産減価償却率">
          <a:extLst>
            <a:ext uri="{FF2B5EF4-FFF2-40B4-BE49-F238E27FC236}">
              <a16:creationId xmlns:a16="http://schemas.microsoft.com/office/drawing/2014/main" id="{607EBAA4-1660-4611-BDE9-AB323965F54F}"/>
            </a:ext>
          </a:extLst>
        </xdr:cNvPr>
        <xdr:cNvSpPr txBox="1"/>
      </xdr:nvSpPr>
      <xdr:spPr>
        <a:xfrm>
          <a:off x="14389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43451</xdr:rowOff>
    </xdr:from>
    <xdr:ext cx="405111" cy="259045"/>
    <xdr:sp macro="" textlink="">
      <xdr:nvSpPr>
        <xdr:cNvPr id="590" name="n_3mainValue【消防施設】&#10;有形固定資産減価償却率">
          <a:extLst>
            <a:ext uri="{FF2B5EF4-FFF2-40B4-BE49-F238E27FC236}">
              <a16:creationId xmlns:a16="http://schemas.microsoft.com/office/drawing/2014/main" id="{A5AB9873-B193-4CA4-B1FB-3E0D6AC9433D}"/>
            </a:ext>
          </a:extLst>
        </xdr:cNvPr>
        <xdr:cNvSpPr txBox="1"/>
      </xdr:nvSpPr>
      <xdr:spPr>
        <a:xfrm>
          <a:off x="13500744"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164609</xdr:rowOff>
    </xdr:from>
    <xdr:ext cx="405111" cy="259045"/>
    <xdr:sp macro="" textlink="">
      <xdr:nvSpPr>
        <xdr:cNvPr id="591" name="n_4mainValue【消防施設】&#10;有形固定資産減価償却率">
          <a:extLst>
            <a:ext uri="{FF2B5EF4-FFF2-40B4-BE49-F238E27FC236}">
              <a16:creationId xmlns:a16="http://schemas.microsoft.com/office/drawing/2014/main" id="{5A5E6EDB-27CC-4755-B6F2-624C072808A9}"/>
            </a:ext>
          </a:extLst>
        </xdr:cNvPr>
        <xdr:cNvSpPr txBox="1"/>
      </xdr:nvSpPr>
      <xdr:spPr>
        <a:xfrm>
          <a:off x="12611744" y="1439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2" name="正方形/長方形 591">
          <a:extLst>
            <a:ext uri="{FF2B5EF4-FFF2-40B4-BE49-F238E27FC236}">
              <a16:creationId xmlns:a16="http://schemas.microsoft.com/office/drawing/2014/main" id="{187EF585-117F-40DC-A798-F9806615799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3" name="正方形/長方形 592">
          <a:extLst>
            <a:ext uri="{FF2B5EF4-FFF2-40B4-BE49-F238E27FC236}">
              <a16:creationId xmlns:a16="http://schemas.microsoft.com/office/drawing/2014/main" id="{2006977F-3B59-4F57-ADB4-753B1D9B6D1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4" name="正方形/長方形 593">
          <a:extLst>
            <a:ext uri="{FF2B5EF4-FFF2-40B4-BE49-F238E27FC236}">
              <a16:creationId xmlns:a16="http://schemas.microsoft.com/office/drawing/2014/main" id="{7572E384-112B-43C8-8B49-1E94F93668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5" name="正方形/長方形 594">
          <a:extLst>
            <a:ext uri="{FF2B5EF4-FFF2-40B4-BE49-F238E27FC236}">
              <a16:creationId xmlns:a16="http://schemas.microsoft.com/office/drawing/2014/main" id="{E068493B-D391-4263-93F3-EDC33305D20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6" name="正方形/長方形 595">
          <a:extLst>
            <a:ext uri="{FF2B5EF4-FFF2-40B4-BE49-F238E27FC236}">
              <a16:creationId xmlns:a16="http://schemas.microsoft.com/office/drawing/2014/main" id="{5851EBEE-95F3-4D52-9D84-E9DC64C49F1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7" name="正方形/長方形 596">
          <a:extLst>
            <a:ext uri="{FF2B5EF4-FFF2-40B4-BE49-F238E27FC236}">
              <a16:creationId xmlns:a16="http://schemas.microsoft.com/office/drawing/2014/main" id="{3E8BBF57-F21C-4607-B54F-7E7012C758A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8" name="正方形/長方形 597">
          <a:extLst>
            <a:ext uri="{FF2B5EF4-FFF2-40B4-BE49-F238E27FC236}">
              <a16:creationId xmlns:a16="http://schemas.microsoft.com/office/drawing/2014/main" id="{D384BA12-3BFE-45A4-A5F2-6312F1BA90B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9" name="正方形/長方形 598">
          <a:extLst>
            <a:ext uri="{FF2B5EF4-FFF2-40B4-BE49-F238E27FC236}">
              <a16:creationId xmlns:a16="http://schemas.microsoft.com/office/drawing/2014/main" id="{64A71F58-AAA0-4543-928A-8A9D6860A9D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0" name="テキスト ボックス 599">
          <a:extLst>
            <a:ext uri="{FF2B5EF4-FFF2-40B4-BE49-F238E27FC236}">
              <a16:creationId xmlns:a16="http://schemas.microsoft.com/office/drawing/2014/main" id="{37830A64-CCED-44BA-880F-93FE03825BC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1" name="直線コネクタ 600">
          <a:extLst>
            <a:ext uri="{FF2B5EF4-FFF2-40B4-BE49-F238E27FC236}">
              <a16:creationId xmlns:a16="http://schemas.microsoft.com/office/drawing/2014/main" id="{4D6BC8E6-8B6B-442C-A9C0-BCA624851B4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02" name="テキスト ボックス 601">
          <a:extLst>
            <a:ext uri="{FF2B5EF4-FFF2-40B4-BE49-F238E27FC236}">
              <a16:creationId xmlns:a16="http://schemas.microsoft.com/office/drawing/2014/main" id="{AE3F6AB4-3E4F-4363-95FC-5C36560AC339}"/>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03" name="直線コネクタ 602">
          <a:extLst>
            <a:ext uri="{FF2B5EF4-FFF2-40B4-BE49-F238E27FC236}">
              <a16:creationId xmlns:a16="http://schemas.microsoft.com/office/drawing/2014/main" id="{5758A0C6-E174-4A0C-8E18-4F3AECF62DD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4" name="テキスト ボックス 603">
          <a:extLst>
            <a:ext uri="{FF2B5EF4-FFF2-40B4-BE49-F238E27FC236}">
              <a16:creationId xmlns:a16="http://schemas.microsoft.com/office/drawing/2014/main" id="{8970FF9F-4A5B-4A9D-A456-FA22587C289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5" name="直線コネクタ 604">
          <a:extLst>
            <a:ext uri="{FF2B5EF4-FFF2-40B4-BE49-F238E27FC236}">
              <a16:creationId xmlns:a16="http://schemas.microsoft.com/office/drawing/2014/main" id="{427518F4-1C72-49E7-A415-B9583CA0806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6" name="テキスト ボックス 605">
          <a:extLst>
            <a:ext uri="{FF2B5EF4-FFF2-40B4-BE49-F238E27FC236}">
              <a16:creationId xmlns:a16="http://schemas.microsoft.com/office/drawing/2014/main" id="{8C8ED0BD-B8E1-4DE6-956A-B01924FEF32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7" name="直線コネクタ 606">
          <a:extLst>
            <a:ext uri="{FF2B5EF4-FFF2-40B4-BE49-F238E27FC236}">
              <a16:creationId xmlns:a16="http://schemas.microsoft.com/office/drawing/2014/main" id="{9E508CB1-DB75-4AFF-A986-B6121578054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8" name="テキスト ボックス 607">
          <a:extLst>
            <a:ext uri="{FF2B5EF4-FFF2-40B4-BE49-F238E27FC236}">
              <a16:creationId xmlns:a16="http://schemas.microsoft.com/office/drawing/2014/main" id="{D0AA5405-C808-4AF0-A40A-D32B6D9FD08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9" name="直線コネクタ 608">
          <a:extLst>
            <a:ext uri="{FF2B5EF4-FFF2-40B4-BE49-F238E27FC236}">
              <a16:creationId xmlns:a16="http://schemas.microsoft.com/office/drawing/2014/main" id="{1890926C-B598-4114-9022-C5BC119DA84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0" name="テキスト ボックス 609">
          <a:extLst>
            <a:ext uri="{FF2B5EF4-FFF2-40B4-BE49-F238E27FC236}">
              <a16:creationId xmlns:a16="http://schemas.microsoft.com/office/drawing/2014/main" id="{F11F1D01-6AFC-475F-B725-8E45DB13886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1" name="直線コネクタ 610">
          <a:extLst>
            <a:ext uri="{FF2B5EF4-FFF2-40B4-BE49-F238E27FC236}">
              <a16:creationId xmlns:a16="http://schemas.microsoft.com/office/drawing/2014/main" id="{92A08F88-CC95-43F5-87C5-8168F4F6084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2" name="テキスト ボックス 611">
          <a:extLst>
            <a:ext uri="{FF2B5EF4-FFF2-40B4-BE49-F238E27FC236}">
              <a16:creationId xmlns:a16="http://schemas.microsoft.com/office/drawing/2014/main" id="{7095F523-A3B6-4B6B-8E2F-CAA55510996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3" name="直線コネクタ 612">
          <a:extLst>
            <a:ext uri="{FF2B5EF4-FFF2-40B4-BE49-F238E27FC236}">
              <a16:creationId xmlns:a16="http://schemas.microsoft.com/office/drawing/2014/main" id="{3D30F78B-2C8A-422A-91CA-6FE1C602B7C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4" name="テキスト ボックス 613">
          <a:extLst>
            <a:ext uri="{FF2B5EF4-FFF2-40B4-BE49-F238E27FC236}">
              <a16:creationId xmlns:a16="http://schemas.microsoft.com/office/drawing/2014/main" id="{34B9A531-D931-4B71-A025-33C7D8EA114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5" name="【消防施設】&#10;一人当たり面積グラフ枠">
          <a:extLst>
            <a:ext uri="{FF2B5EF4-FFF2-40B4-BE49-F238E27FC236}">
              <a16:creationId xmlns:a16="http://schemas.microsoft.com/office/drawing/2014/main" id="{0476D2D7-BDE9-4109-8D72-AFE5CC6CFBD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16" name="直線コネクタ 615">
          <a:extLst>
            <a:ext uri="{FF2B5EF4-FFF2-40B4-BE49-F238E27FC236}">
              <a16:creationId xmlns:a16="http://schemas.microsoft.com/office/drawing/2014/main" id="{C807CABA-C087-40ED-B065-1DC2650AE404}"/>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17" name="【消防施設】&#10;一人当たり面積最小値テキスト">
          <a:extLst>
            <a:ext uri="{FF2B5EF4-FFF2-40B4-BE49-F238E27FC236}">
              <a16:creationId xmlns:a16="http://schemas.microsoft.com/office/drawing/2014/main" id="{6B130B3F-2DDE-4227-AC09-D71E556A750A}"/>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8" name="直線コネクタ 617">
          <a:extLst>
            <a:ext uri="{FF2B5EF4-FFF2-40B4-BE49-F238E27FC236}">
              <a16:creationId xmlns:a16="http://schemas.microsoft.com/office/drawing/2014/main" id="{87742F5D-4BDB-4683-A1F5-A9330580019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9" name="【消防施設】&#10;一人当たり面積最大値テキスト">
          <a:extLst>
            <a:ext uri="{FF2B5EF4-FFF2-40B4-BE49-F238E27FC236}">
              <a16:creationId xmlns:a16="http://schemas.microsoft.com/office/drawing/2014/main" id="{8268F09E-8FBC-4B61-BB93-0F3452275498}"/>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20" name="直線コネクタ 619">
          <a:extLst>
            <a:ext uri="{FF2B5EF4-FFF2-40B4-BE49-F238E27FC236}">
              <a16:creationId xmlns:a16="http://schemas.microsoft.com/office/drawing/2014/main" id="{07B7E01D-6DB2-4A13-BF91-EEA67C2BE70F}"/>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41927</xdr:rowOff>
    </xdr:from>
    <xdr:ext cx="469744" cy="259045"/>
    <xdr:sp macro="" textlink="">
      <xdr:nvSpPr>
        <xdr:cNvPr id="621" name="【消防施設】&#10;一人当たり面積平均値テキスト">
          <a:extLst>
            <a:ext uri="{FF2B5EF4-FFF2-40B4-BE49-F238E27FC236}">
              <a16:creationId xmlns:a16="http://schemas.microsoft.com/office/drawing/2014/main" id="{E8BAF8EE-65EC-45BD-A503-EE8C6753D904}"/>
            </a:ext>
          </a:extLst>
        </xdr:cNvPr>
        <xdr:cNvSpPr txBox="1"/>
      </xdr:nvSpPr>
      <xdr:spPr>
        <a:xfrm>
          <a:off x="22199600" y="13757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19050</xdr:rowOff>
    </xdr:from>
    <xdr:to>
      <xdr:col>116</xdr:col>
      <xdr:colOff>114300</xdr:colOff>
      <xdr:row>81</xdr:row>
      <xdr:rowOff>120650</xdr:rowOff>
    </xdr:to>
    <xdr:sp macro="" textlink="">
      <xdr:nvSpPr>
        <xdr:cNvPr id="622" name="フローチャート: 判断 621">
          <a:extLst>
            <a:ext uri="{FF2B5EF4-FFF2-40B4-BE49-F238E27FC236}">
              <a16:creationId xmlns:a16="http://schemas.microsoft.com/office/drawing/2014/main" id="{55D86FEA-5DA2-4BBA-8429-4F0A3CBD94ED}"/>
            </a:ext>
          </a:extLst>
        </xdr:cNvPr>
        <xdr:cNvSpPr/>
      </xdr:nvSpPr>
      <xdr:spPr>
        <a:xfrm>
          <a:off x="22110700" y="1390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57150</xdr:rowOff>
    </xdr:from>
    <xdr:to>
      <xdr:col>112</xdr:col>
      <xdr:colOff>38100</xdr:colOff>
      <xdr:row>81</xdr:row>
      <xdr:rowOff>158750</xdr:rowOff>
    </xdr:to>
    <xdr:sp macro="" textlink="">
      <xdr:nvSpPr>
        <xdr:cNvPr id="623" name="フローチャート: 判断 622">
          <a:extLst>
            <a:ext uri="{FF2B5EF4-FFF2-40B4-BE49-F238E27FC236}">
              <a16:creationId xmlns:a16="http://schemas.microsoft.com/office/drawing/2014/main" id="{F8F73B3C-3439-4DF6-AA96-6A2AC5BC2A09}"/>
            </a:ext>
          </a:extLst>
        </xdr:cNvPr>
        <xdr:cNvSpPr/>
      </xdr:nvSpPr>
      <xdr:spPr>
        <a:xfrm>
          <a:off x="21272500" y="1394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80</xdr:row>
      <xdr:rowOff>38100</xdr:rowOff>
    </xdr:from>
    <xdr:to>
      <xdr:col>107</xdr:col>
      <xdr:colOff>101600</xdr:colOff>
      <xdr:row>80</xdr:row>
      <xdr:rowOff>139700</xdr:rowOff>
    </xdr:to>
    <xdr:sp macro="" textlink="">
      <xdr:nvSpPr>
        <xdr:cNvPr id="624" name="フローチャート: 判断 623">
          <a:extLst>
            <a:ext uri="{FF2B5EF4-FFF2-40B4-BE49-F238E27FC236}">
              <a16:creationId xmlns:a16="http://schemas.microsoft.com/office/drawing/2014/main" id="{22A9A03A-F4DC-4705-9417-E4C6B56C56C2}"/>
            </a:ext>
          </a:extLst>
        </xdr:cNvPr>
        <xdr:cNvSpPr/>
      </xdr:nvSpPr>
      <xdr:spPr>
        <a:xfrm>
          <a:off x="203835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80</xdr:row>
      <xdr:rowOff>101600</xdr:rowOff>
    </xdr:from>
    <xdr:to>
      <xdr:col>102</xdr:col>
      <xdr:colOff>165100</xdr:colOff>
      <xdr:row>81</xdr:row>
      <xdr:rowOff>31750</xdr:rowOff>
    </xdr:to>
    <xdr:sp macro="" textlink="">
      <xdr:nvSpPr>
        <xdr:cNvPr id="625" name="フローチャート: 判断 624">
          <a:extLst>
            <a:ext uri="{FF2B5EF4-FFF2-40B4-BE49-F238E27FC236}">
              <a16:creationId xmlns:a16="http://schemas.microsoft.com/office/drawing/2014/main" id="{84DB5B8E-ED67-4DCE-BD27-B139ECD865B1}"/>
            </a:ext>
          </a:extLst>
        </xdr:cNvPr>
        <xdr:cNvSpPr/>
      </xdr:nvSpPr>
      <xdr:spPr>
        <a:xfrm>
          <a:off x="19494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77</xdr:row>
      <xdr:rowOff>82550</xdr:rowOff>
    </xdr:from>
    <xdr:to>
      <xdr:col>98</xdr:col>
      <xdr:colOff>38100</xdr:colOff>
      <xdr:row>78</xdr:row>
      <xdr:rowOff>12700</xdr:rowOff>
    </xdr:to>
    <xdr:sp macro="" textlink="">
      <xdr:nvSpPr>
        <xdr:cNvPr id="626" name="フローチャート: 判断 625">
          <a:extLst>
            <a:ext uri="{FF2B5EF4-FFF2-40B4-BE49-F238E27FC236}">
              <a16:creationId xmlns:a16="http://schemas.microsoft.com/office/drawing/2014/main" id="{50258F64-A05F-4CB6-8893-000DCA0AB19B}"/>
            </a:ext>
          </a:extLst>
        </xdr:cNvPr>
        <xdr:cNvSpPr/>
      </xdr:nvSpPr>
      <xdr:spPr>
        <a:xfrm>
          <a:off x="18605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3DCC30E9-0A3F-4411-B8A7-C92F5C8410D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7EB0A147-27C1-48C3-9758-5A89A8FE91D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64D14F0B-D9CE-4F75-9264-7A44F88300E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26E4EA3E-E515-4B8B-9983-688F259F33A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765B89D6-9B57-4EEA-96F7-34C4BE2D5DD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632" name="楕円 631">
          <a:extLst>
            <a:ext uri="{FF2B5EF4-FFF2-40B4-BE49-F238E27FC236}">
              <a16:creationId xmlns:a16="http://schemas.microsoft.com/office/drawing/2014/main" id="{0253B747-4CF5-401B-BB7D-A34575DFE183}"/>
            </a:ext>
          </a:extLst>
        </xdr:cNvPr>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633" name="【消防施設】&#10;一人当たり面積該当値テキスト">
          <a:extLst>
            <a:ext uri="{FF2B5EF4-FFF2-40B4-BE49-F238E27FC236}">
              <a16:creationId xmlns:a16="http://schemas.microsoft.com/office/drawing/2014/main" id="{C6C54611-6C05-439F-84E8-532C75BD13CF}"/>
            </a:ext>
          </a:extLst>
        </xdr:cNvPr>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634" name="楕円 633">
          <a:extLst>
            <a:ext uri="{FF2B5EF4-FFF2-40B4-BE49-F238E27FC236}">
              <a16:creationId xmlns:a16="http://schemas.microsoft.com/office/drawing/2014/main" id="{CA3361B2-C158-4741-9134-4F411BEDCD2B}"/>
            </a:ext>
          </a:extLst>
        </xdr:cNvPr>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635" name="直線コネクタ 634">
          <a:extLst>
            <a:ext uri="{FF2B5EF4-FFF2-40B4-BE49-F238E27FC236}">
              <a16:creationId xmlns:a16="http://schemas.microsoft.com/office/drawing/2014/main" id="{4A435430-BDE7-4BD8-BE06-C1E8425078D8}"/>
            </a:ext>
          </a:extLst>
        </xdr:cNvPr>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38100</xdr:rowOff>
    </xdr:from>
    <xdr:to>
      <xdr:col>107</xdr:col>
      <xdr:colOff>101600</xdr:colOff>
      <xdr:row>86</xdr:row>
      <xdr:rowOff>139700</xdr:rowOff>
    </xdr:to>
    <xdr:sp macro="" textlink="">
      <xdr:nvSpPr>
        <xdr:cNvPr id="636" name="楕円 635">
          <a:extLst>
            <a:ext uri="{FF2B5EF4-FFF2-40B4-BE49-F238E27FC236}">
              <a16:creationId xmlns:a16="http://schemas.microsoft.com/office/drawing/2014/main" id="{05B4DA50-DA13-43E1-A782-9C5A2170A4E4}"/>
            </a:ext>
          </a:extLst>
        </xdr:cNvPr>
        <xdr:cNvSpPr/>
      </xdr:nvSpPr>
      <xdr:spPr>
        <a:xfrm>
          <a:off x="20383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88900</xdr:rowOff>
    </xdr:to>
    <xdr:cxnSp macro="">
      <xdr:nvCxnSpPr>
        <xdr:cNvPr id="637" name="直線コネクタ 636">
          <a:extLst>
            <a:ext uri="{FF2B5EF4-FFF2-40B4-BE49-F238E27FC236}">
              <a16:creationId xmlns:a16="http://schemas.microsoft.com/office/drawing/2014/main" id="{EA8DAE79-750E-4B64-99FE-D0AA897D951C}"/>
            </a:ext>
          </a:extLst>
        </xdr:cNvPr>
        <xdr:cNvCxnSpPr/>
      </xdr:nvCxnSpPr>
      <xdr:spPr>
        <a:xfrm flipV="1">
          <a:off x="20434300" y="1482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63500</xdr:rowOff>
    </xdr:from>
    <xdr:to>
      <xdr:col>102</xdr:col>
      <xdr:colOff>165100</xdr:colOff>
      <xdr:row>86</xdr:row>
      <xdr:rowOff>165100</xdr:rowOff>
    </xdr:to>
    <xdr:sp macro="" textlink="">
      <xdr:nvSpPr>
        <xdr:cNvPr id="638" name="楕円 637">
          <a:extLst>
            <a:ext uri="{FF2B5EF4-FFF2-40B4-BE49-F238E27FC236}">
              <a16:creationId xmlns:a16="http://schemas.microsoft.com/office/drawing/2014/main" id="{15A052F0-D11D-4377-AE47-243FC2761DC9}"/>
            </a:ext>
          </a:extLst>
        </xdr:cNvPr>
        <xdr:cNvSpPr/>
      </xdr:nvSpPr>
      <xdr:spPr>
        <a:xfrm>
          <a:off x="19494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88900</xdr:rowOff>
    </xdr:from>
    <xdr:to>
      <xdr:col>107</xdr:col>
      <xdr:colOff>50800</xdr:colOff>
      <xdr:row>86</xdr:row>
      <xdr:rowOff>114300</xdr:rowOff>
    </xdr:to>
    <xdr:cxnSp macro="">
      <xdr:nvCxnSpPr>
        <xdr:cNvPr id="639" name="直線コネクタ 638">
          <a:extLst>
            <a:ext uri="{FF2B5EF4-FFF2-40B4-BE49-F238E27FC236}">
              <a16:creationId xmlns:a16="http://schemas.microsoft.com/office/drawing/2014/main" id="{C9613E28-EA03-4934-9FAD-13E24DD4112D}"/>
            </a:ext>
          </a:extLst>
        </xdr:cNvPr>
        <xdr:cNvCxnSpPr/>
      </xdr:nvCxnSpPr>
      <xdr:spPr>
        <a:xfrm flipV="1">
          <a:off x="19545300" y="14833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76200</xdr:rowOff>
    </xdr:from>
    <xdr:to>
      <xdr:col>98</xdr:col>
      <xdr:colOff>38100</xdr:colOff>
      <xdr:row>87</xdr:row>
      <xdr:rowOff>6350</xdr:rowOff>
    </xdr:to>
    <xdr:sp macro="" textlink="">
      <xdr:nvSpPr>
        <xdr:cNvPr id="640" name="楕円 639">
          <a:extLst>
            <a:ext uri="{FF2B5EF4-FFF2-40B4-BE49-F238E27FC236}">
              <a16:creationId xmlns:a16="http://schemas.microsoft.com/office/drawing/2014/main" id="{AC8AB100-6C18-4BBA-85A7-F71559F475A5}"/>
            </a:ext>
          </a:extLst>
        </xdr:cNvPr>
        <xdr:cNvSpPr/>
      </xdr:nvSpPr>
      <xdr:spPr>
        <a:xfrm>
          <a:off x="18605500" y="148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114300</xdr:rowOff>
    </xdr:from>
    <xdr:to>
      <xdr:col>102</xdr:col>
      <xdr:colOff>114300</xdr:colOff>
      <xdr:row>86</xdr:row>
      <xdr:rowOff>127000</xdr:rowOff>
    </xdr:to>
    <xdr:cxnSp macro="">
      <xdr:nvCxnSpPr>
        <xdr:cNvPr id="641" name="直線コネクタ 640">
          <a:extLst>
            <a:ext uri="{FF2B5EF4-FFF2-40B4-BE49-F238E27FC236}">
              <a16:creationId xmlns:a16="http://schemas.microsoft.com/office/drawing/2014/main" id="{5ECCB63F-6C67-432F-9659-4BD6EB839344}"/>
            </a:ext>
          </a:extLst>
        </xdr:cNvPr>
        <xdr:cNvCxnSpPr/>
      </xdr:nvCxnSpPr>
      <xdr:spPr>
        <a:xfrm flipV="1">
          <a:off x="18656300" y="1485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3827</xdr:rowOff>
    </xdr:from>
    <xdr:ext cx="469744" cy="259045"/>
    <xdr:sp macro="" textlink="">
      <xdr:nvSpPr>
        <xdr:cNvPr id="642" name="n_1aveValue【消防施設】&#10;一人当たり面積">
          <a:extLst>
            <a:ext uri="{FF2B5EF4-FFF2-40B4-BE49-F238E27FC236}">
              <a16:creationId xmlns:a16="http://schemas.microsoft.com/office/drawing/2014/main" id="{3AA5C8BF-F694-4961-A01E-E65C1902EC7A}"/>
            </a:ext>
          </a:extLst>
        </xdr:cNvPr>
        <xdr:cNvSpPr txBox="1"/>
      </xdr:nvSpPr>
      <xdr:spPr>
        <a:xfrm>
          <a:off x="21075727" y="137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156227</xdr:rowOff>
    </xdr:from>
    <xdr:ext cx="469744" cy="259045"/>
    <xdr:sp macro="" textlink="">
      <xdr:nvSpPr>
        <xdr:cNvPr id="643" name="n_2aveValue【消防施設】&#10;一人当たり面積">
          <a:extLst>
            <a:ext uri="{FF2B5EF4-FFF2-40B4-BE49-F238E27FC236}">
              <a16:creationId xmlns:a16="http://schemas.microsoft.com/office/drawing/2014/main" id="{55775EB2-DD41-4EC6-AAF1-F96BFCF48914}"/>
            </a:ext>
          </a:extLst>
        </xdr:cNvPr>
        <xdr:cNvSpPr txBox="1"/>
      </xdr:nvSpPr>
      <xdr:spPr>
        <a:xfrm>
          <a:off x="20199427" y="135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48277</xdr:rowOff>
    </xdr:from>
    <xdr:ext cx="469744" cy="259045"/>
    <xdr:sp macro="" textlink="">
      <xdr:nvSpPr>
        <xdr:cNvPr id="644" name="n_3aveValue【消防施設】&#10;一人当たり面積">
          <a:extLst>
            <a:ext uri="{FF2B5EF4-FFF2-40B4-BE49-F238E27FC236}">
              <a16:creationId xmlns:a16="http://schemas.microsoft.com/office/drawing/2014/main" id="{9ABC6DD5-C357-4C2A-8C2D-FBF284DCC34D}"/>
            </a:ext>
          </a:extLst>
        </xdr:cNvPr>
        <xdr:cNvSpPr txBox="1"/>
      </xdr:nvSpPr>
      <xdr:spPr>
        <a:xfrm>
          <a:off x="19310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29227</xdr:rowOff>
    </xdr:from>
    <xdr:ext cx="469744" cy="259045"/>
    <xdr:sp macro="" textlink="">
      <xdr:nvSpPr>
        <xdr:cNvPr id="645" name="n_4aveValue【消防施設】&#10;一人当たり面積">
          <a:extLst>
            <a:ext uri="{FF2B5EF4-FFF2-40B4-BE49-F238E27FC236}">
              <a16:creationId xmlns:a16="http://schemas.microsoft.com/office/drawing/2014/main" id="{CC664C2A-875C-449F-B3B0-45DD9256A082}"/>
            </a:ext>
          </a:extLst>
        </xdr:cNvPr>
        <xdr:cNvSpPr txBox="1"/>
      </xdr:nvSpPr>
      <xdr:spPr>
        <a:xfrm>
          <a:off x="18421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646" name="n_1mainValue【消防施設】&#10;一人当たり面積">
          <a:extLst>
            <a:ext uri="{FF2B5EF4-FFF2-40B4-BE49-F238E27FC236}">
              <a16:creationId xmlns:a16="http://schemas.microsoft.com/office/drawing/2014/main" id="{D56DE278-6E0F-4321-8010-AD9D65875153}"/>
            </a:ext>
          </a:extLst>
        </xdr:cNvPr>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130827</xdr:rowOff>
    </xdr:from>
    <xdr:ext cx="469744" cy="259045"/>
    <xdr:sp macro="" textlink="">
      <xdr:nvSpPr>
        <xdr:cNvPr id="647" name="n_2mainValue【消防施設】&#10;一人当たり面積">
          <a:extLst>
            <a:ext uri="{FF2B5EF4-FFF2-40B4-BE49-F238E27FC236}">
              <a16:creationId xmlns:a16="http://schemas.microsoft.com/office/drawing/2014/main" id="{C81EBDD9-BA02-4051-A8A7-9C5118E156D7}"/>
            </a:ext>
          </a:extLst>
        </xdr:cNvPr>
        <xdr:cNvSpPr txBox="1"/>
      </xdr:nvSpPr>
      <xdr:spPr>
        <a:xfrm>
          <a:off x="201994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156227</xdr:rowOff>
    </xdr:from>
    <xdr:ext cx="469744" cy="259045"/>
    <xdr:sp macro="" textlink="">
      <xdr:nvSpPr>
        <xdr:cNvPr id="648" name="n_3mainValue【消防施設】&#10;一人当たり面積">
          <a:extLst>
            <a:ext uri="{FF2B5EF4-FFF2-40B4-BE49-F238E27FC236}">
              <a16:creationId xmlns:a16="http://schemas.microsoft.com/office/drawing/2014/main" id="{D32BDC40-0B2B-450C-919F-657332AE5F47}"/>
            </a:ext>
          </a:extLst>
        </xdr:cNvPr>
        <xdr:cNvSpPr txBox="1"/>
      </xdr:nvSpPr>
      <xdr:spPr>
        <a:xfrm>
          <a:off x="19310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168927</xdr:rowOff>
    </xdr:from>
    <xdr:ext cx="469744" cy="259045"/>
    <xdr:sp macro="" textlink="">
      <xdr:nvSpPr>
        <xdr:cNvPr id="649" name="n_4mainValue【消防施設】&#10;一人当たり面積">
          <a:extLst>
            <a:ext uri="{FF2B5EF4-FFF2-40B4-BE49-F238E27FC236}">
              <a16:creationId xmlns:a16="http://schemas.microsoft.com/office/drawing/2014/main" id="{DA75C8D4-69DB-406F-9ADE-3DF1B597B273}"/>
            </a:ext>
          </a:extLst>
        </xdr:cNvPr>
        <xdr:cNvSpPr txBox="1"/>
      </xdr:nvSpPr>
      <xdr:spPr>
        <a:xfrm>
          <a:off x="18421427" y="1491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0" name="正方形/長方形 649">
          <a:extLst>
            <a:ext uri="{FF2B5EF4-FFF2-40B4-BE49-F238E27FC236}">
              <a16:creationId xmlns:a16="http://schemas.microsoft.com/office/drawing/2014/main" id="{C1751EC4-5816-4CD0-95D7-541A13C57D8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1" name="正方形/長方形 650">
          <a:extLst>
            <a:ext uri="{FF2B5EF4-FFF2-40B4-BE49-F238E27FC236}">
              <a16:creationId xmlns:a16="http://schemas.microsoft.com/office/drawing/2014/main" id="{5438B1D2-BE41-44F0-8500-4FE64CCE0A4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2" name="正方形/長方形 651">
          <a:extLst>
            <a:ext uri="{FF2B5EF4-FFF2-40B4-BE49-F238E27FC236}">
              <a16:creationId xmlns:a16="http://schemas.microsoft.com/office/drawing/2014/main" id="{3A949CE9-DE9F-4924-9976-2D80CAF7B17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3" name="正方形/長方形 652">
          <a:extLst>
            <a:ext uri="{FF2B5EF4-FFF2-40B4-BE49-F238E27FC236}">
              <a16:creationId xmlns:a16="http://schemas.microsoft.com/office/drawing/2014/main" id="{3774F772-956C-4D1F-8050-6540E284CDD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4" name="正方形/長方形 653">
          <a:extLst>
            <a:ext uri="{FF2B5EF4-FFF2-40B4-BE49-F238E27FC236}">
              <a16:creationId xmlns:a16="http://schemas.microsoft.com/office/drawing/2014/main" id="{6397D09E-639A-46D1-A4B1-84F0804F407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5" name="正方形/長方形 654">
          <a:extLst>
            <a:ext uri="{FF2B5EF4-FFF2-40B4-BE49-F238E27FC236}">
              <a16:creationId xmlns:a16="http://schemas.microsoft.com/office/drawing/2014/main" id="{E5AC2C50-1C45-4E54-A5D8-5FB29DDEBD8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6" name="正方形/長方形 655">
          <a:extLst>
            <a:ext uri="{FF2B5EF4-FFF2-40B4-BE49-F238E27FC236}">
              <a16:creationId xmlns:a16="http://schemas.microsoft.com/office/drawing/2014/main" id="{633A6AC7-D573-4B2B-AD4A-827F254F3DE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正方形/長方形 656">
          <a:extLst>
            <a:ext uri="{FF2B5EF4-FFF2-40B4-BE49-F238E27FC236}">
              <a16:creationId xmlns:a16="http://schemas.microsoft.com/office/drawing/2014/main" id="{5CA46E39-EE3B-4846-8E41-EE2E93D643F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8" name="テキスト ボックス 657">
          <a:extLst>
            <a:ext uri="{FF2B5EF4-FFF2-40B4-BE49-F238E27FC236}">
              <a16:creationId xmlns:a16="http://schemas.microsoft.com/office/drawing/2014/main" id="{75CACBD6-083B-4392-B5FB-27F9A60C55A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9" name="直線コネクタ 658">
          <a:extLst>
            <a:ext uri="{FF2B5EF4-FFF2-40B4-BE49-F238E27FC236}">
              <a16:creationId xmlns:a16="http://schemas.microsoft.com/office/drawing/2014/main" id="{A3795D06-86E6-4528-8774-C8D015A049D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60" name="テキスト ボックス 659">
          <a:extLst>
            <a:ext uri="{FF2B5EF4-FFF2-40B4-BE49-F238E27FC236}">
              <a16:creationId xmlns:a16="http://schemas.microsoft.com/office/drawing/2014/main" id="{E04937A5-E484-41C8-80FD-97FBD3B13B1A}"/>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1" name="直線コネクタ 660">
          <a:extLst>
            <a:ext uri="{FF2B5EF4-FFF2-40B4-BE49-F238E27FC236}">
              <a16:creationId xmlns:a16="http://schemas.microsoft.com/office/drawing/2014/main" id="{C89FB5A9-16B6-4927-B04C-1C8600971DA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2" name="テキスト ボックス 661">
          <a:extLst>
            <a:ext uri="{FF2B5EF4-FFF2-40B4-BE49-F238E27FC236}">
              <a16:creationId xmlns:a16="http://schemas.microsoft.com/office/drawing/2014/main" id="{D5B304CC-1CA5-4BBF-B95C-810A73C2ECF5}"/>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3" name="直線コネクタ 662">
          <a:extLst>
            <a:ext uri="{FF2B5EF4-FFF2-40B4-BE49-F238E27FC236}">
              <a16:creationId xmlns:a16="http://schemas.microsoft.com/office/drawing/2014/main" id="{CE89AE6D-2807-4F8D-BA8E-B045F53F1A1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4" name="テキスト ボックス 663">
          <a:extLst>
            <a:ext uri="{FF2B5EF4-FFF2-40B4-BE49-F238E27FC236}">
              <a16:creationId xmlns:a16="http://schemas.microsoft.com/office/drawing/2014/main" id="{B6856AE4-6C18-4C88-A0CD-254D74067CB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5" name="直線コネクタ 664">
          <a:extLst>
            <a:ext uri="{FF2B5EF4-FFF2-40B4-BE49-F238E27FC236}">
              <a16:creationId xmlns:a16="http://schemas.microsoft.com/office/drawing/2014/main" id="{925FC2A8-404E-49D4-8BCD-D7A67796CB4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6" name="テキスト ボックス 665">
          <a:extLst>
            <a:ext uri="{FF2B5EF4-FFF2-40B4-BE49-F238E27FC236}">
              <a16:creationId xmlns:a16="http://schemas.microsoft.com/office/drawing/2014/main" id="{8CA43812-C2AD-47DE-BFE7-69C4C70949D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7" name="直線コネクタ 666">
          <a:extLst>
            <a:ext uri="{FF2B5EF4-FFF2-40B4-BE49-F238E27FC236}">
              <a16:creationId xmlns:a16="http://schemas.microsoft.com/office/drawing/2014/main" id="{7DA3000D-8EC0-4101-B8F1-B5AEDB0731C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8" name="テキスト ボックス 667">
          <a:extLst>
            <a:ext uri="{FF2B5EF4-FFF2-40B4-BE49-F238E27FC236}">
              <a16:creationId xmlns:a16="http://schemas.microsoft.com/office/drawing/2014/main" id="{34C17FB6-19D0-49DA-8951-8DCEFEE1166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9" name="直線コネクタ 668">
          <a:extLst>
            <a:ext uri="{FF2B5EF4-FFF2-40B4-BE49-F238E27FC236}">
              <a16:creationId xmlns:a16="http://schemas.microsoft.com/office/drawing/2014/main" id="{22F6233B-6F77-4ABA-A2A7-E675966DDFE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70" name="テキスト ボックス 669">
          <a:extLst>
            <a:ext uri="{FF2B5EF4-FFF2-40B4-BE49-F238E27FC236}">
              <a16:creationId xmlns:a16="http://schemas.microsoft.com/office/drawing/2014/main" id="{16C59641-FFFF-4D17-9FF5-0A258DAC48D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a:extLst>
            <a:ext uri="{FF2B5EF4-FFF2-40B4-BE49-F238E27FC236}">
              <a16:creationId xmlns:a16="http://schemas.microsoft.com/office/drawing/2014/main" id="{D228AC87-F29A-44CB-994D-5ED9D9A0B39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72" name="テキスト ボックス 671">
          <a:extLst>
            <a:ext uri="{FF2B5EF4-FFF2-40B4-BE49-F238E27FC236}">
              <a16:creationId xmlns:a16="http://schemas.microsoft.com/office/drawing/2014/main" id="{1C7C0258-ECFD-4A31-9CE8-31C583E181B1}"/>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3" name="【庁舎】&#10;有形固定資産減価償却率グラフ枠">
          <a:extLst>
            <a:ext uri="{FF2B5EF4-FFF2-40B4-BE49-F238E27FC236}">
              <a16:creationId xmlns:a16="http://schemas.microsoft.com/office/drawing/2014/main" id="{A449B84D-9DF9-44D6-8AC0-A58E57810BB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105</xdr:row>
      <xdr:rowOff>133350</xdr:rowOff>
    </xdr:from>
    <xdr:to>
      <xdr:col>85</xdr:col>
      <xdr:colOff>126364</xdr:colOff>
      <xdr:row>108</xdr:row>
      <xdr:rowOff>127000</xdr:rowOff>
    </xdr:to>
    <xdr:cxnSp macro="">
      <xdr:nvCxnSpPr>
        <xdr:cNvPr id="674" name="直線コネクタ 673">
          <a:extLst>
            <a:ext uri="{FF2B5EF4-FFF2-40B4-BE49-F238E27FC236}">
              <a16:creationId xmlns:a16="http://schemas.microsoft.com/office/drawing/2014/main" id="{14281F97-3A32-4E25-A9A2-873BFA45961A}"/>
            </a:ext>
          </a:extLst>
        </xdr:cNvPr>
        <xdr:cNvCxnSpPr/>
      </xdr:nvCxnSpPr>
      <xdr:spPr>
        <a:xfrm flipV="1">
          <a:off x="16318864" y="18135600"/>
          <a:ext cx="0" cy="508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130827</xdr:rowOff>
    </xdr:from>
    <xdr:ext cx="405111" cy="259045"/>
    <xdr:sp macro="" textlink="">
      <xdr:nvSpPr>
        <xdr:cNvPr id="675" name="【庁舎】&#10;有形固定資産減価償却率最小値テキスト">
          <a:extLst>
            <a:ext uri="{FF2B5EF4-FFF2-40B4-BE49-F238E27FC236}">
              <a16:creationId xmlns:a16="http://schemas.microsoft.com/office/drawing/2014/main" id="{017EF664-CDCE-403E-A2B7-891900BE2EB7}"/>
            </a:ext>
          </a:extLst>
        </xdr:cNvPr>
        <xdr:cNvSpPr txBox="1"/>
      </xdr:nvSpPr>
      <xdr:spPr>
        <a:xfrm>
          <a:off x="16357600" y="186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127000</xdr:rowOff>
    </xdr:from>
    <xdr:to>
      <xdr:col>86</xdr:col>
      <xdr:colOff>25400</xdr:colOff>
      <xdr:row>108</xdr:row>
      <xdr:rowOff>127000</xdr:rowOff>
    </xdr:to>
    <xdr:cxnSp macro="">
      <xdr:nvCxnSpPr>
        <xdr:cNvPr id="676" name="直線コネクタ 675">
          <a:extLst>
            <a:ext uri="{FF2B5EF4-FFF2-40B4-BE49-F238E27FC236}">
              <a16:creationId xmlns:a16="http://schemas.microsoft.com/office/drawing/2014/main" id="{EABD6497-7274-4FBC-A70C-57358F088B98}"/>
            </a:ext>
          </a:extLst>
        </xdr:cNvPr>
        <xdr:cNvCxnSpPr/>
      </xdr:nvCxnSpPr>
      <xdr:spPr>
        <a:xfrm>
          <a:off x="16230600" y="186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80027</xdr:rowOff>
    </xdr:from>
    <xdr:ext cx="405111" cy="259045"/>
    <xdr:sp macro="" textlink="">
      <xdr:nvSpPr>
        <xdr:cNvPr id="677" name="【庁舎】&#10;有形固定資産減価償却率最大値テキスト">
          <a:extLst>
            <a:ext uri="{FF2B5EF4-FFF2-40B4-BE49-F238E27FC236}">
              <a16:creationId xmlns:a16="http://schemas.microsoft.com/office/drawing/2014/main" id="{93FC0412-4EA2-4A26-8795-193F95FA646E}"/>
            </a:ext>
          </a:extLst>
        </xdr:cNvPr>
        <xdr:cNvSpPr txBox="1"/>
      </xdr:nvSpPr>
      <xdr:spPr>
        <a:xfrm>
          <a:off x="16357600"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105</xdr:row>
      <xdr:rowOff>133350</xdr:rowOff>
    </xdr:from>
    <xdr:to>
      <xdr:col>86</xdr:col>
      <xdr:colOff>25400</xdr:colOff>
      <xdr:row>105</xdr:row>
      <xdr:rowOff>133350</xdr:rowOff>
    </xdr:to>
    <xdr:cxnSp macro="">
      <xdr:nvCxnSpPr>
        <xdr:cNvPr id="678" name="直線コネクタ 677">
          <a:extLst>
            <a:ext uri="{FF2B5EF4-FFF2-40B4-BE49-F238E27FC236}">
              <a16:creationId xmlns:a16="http://schemas.microsoft.com/office/drawing/2014/main" id="{85F1C46B-92C7-4722-B972-F7935E19E602}"/>
            </a:ext>
          </a:extLst>
        </xdr:cNvPr>
        <xdr:cNvCxnSpPr/>
      </xdr:nvCxnSpPr>
      <xdr:spPr>
        <a:xfrm>
          <a:off x="16230600" y="181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162577</xdr:rowOff>
    </xdr:from>
    <xdr:ext cx="405111" cy="259045"/>
    <xdr:sp macro="" textlink="">
      <xdr:nvSpPr>
        <xdr:cNvPr id="679" name="【庁舎】&#10;有形固定資産減価償却率平均値テキスト">
          <a:extLst>
            <a:ext uri="{FF2B5EF4-FFF2-40B4-BE49-F238E27FC236}">
              <a16:creationId xmlns:a16="http://schemas.microsoft.com/office/drawing/2014/main" id="{19D92621-5D65-4604-8CB2-BE2C211ABA1A}"/>
            </a:ext>
          </a:extLst>
        </xdr:cNvPr>
        <xdr:cNvSpPr txBox="1"/>
      </xdr:nvSpPr>
      <xdr:spPr>
        <a:xfrm>
          <a:off x="16357600" y="18164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139700</xdr:rowOff>
    </xdr:from>
    <xdr:to>
      <xdr:col>85</xdr:col>
      <xdr:colOff>177800</xdr:colOff>
      <xdr:row>107</xdr:row>
      <xdr:rowOff>69850</xdr:rowOff>
    </xdr:to>
    <xdr:sp macro="" textlink="">
      <xdr:nvSpPr>
        <xdr:cNvPr id="680" name="フローチャート: 判断 679">
          <a:extLst>
            <a:ext uri="{FF2B5EF4-FFF2-40B4-BE49-F238E27FC236}">
              <a16:creationId xmlns:a16="http://schemas.microsoft.com/office/drawing/2014/main" id="{E50481C6-81FA-414A-9D5A-B8A307B3B787}"/>
            </a:ext>
          </a:extLst>
        </xdr:cNvPr>
        <xdr:cNvSpPr/>
      </xdr:nvSpPr>
      <xdr:spPr>
        <a:xfrm>
          <a:off x="16268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165100</xdr:rowOff>
    </xdr:from>
    <xdr:to>
      <xdr:col>81</xdr:col>
      <xdr:colOff>101600</xdr:colOff>
      <xdr:row>105</xdr:row>
      <xdr:rowOff>95250</xdr:rowOff>
    </xdr:to>
    <xdr:sp macro="" textlink="">
      <xdr:nvSpPr>
        <xdr:cNvPr id="681" name="フローチャート: 判断 680">
          <a:extLst>
            <a:ext uri="{FF2B5EF4-FFF2-40B4-BE49-F238E27FC236}">
              <a16:creationId xmlns:a16="http://schemas.microsoft.com/office/drawing/2014/main" id="{95C45F77-F8A8-44B2-9F51-7CC67957AC32}"/>
            </a:ext>
          </a:extLst>
        </xdr:cNvPr>
        <xdr:cNvSpPr/>
      </xdr:nvSpPr>
      <xdr:spPr>
        <a:xfrm>
          <a:off x="15430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50800</xdr:rowOff>
    </xdr:from>
    <xdr:to>
      <xdr:col>76</xdr:col>
      <xdr:colOff>165100</xdr:colOff>
      <xdr:row>104</xdr:row>
      <xdr:rowOff>152400</xdr:rowOff>
    </xdr:to>
    <xdr:sp macro="" textlink="">
      <xdr:nvSpPr>
        <xdr:cNvPr id="682" name="フローチャート: 判断 681">
          <a:extLst>
            <a:ext uri="{FF2B5EF4-FFF2-40B4-BE49-F238E27FC236}">
              <a16:creationId xmlns:a16="http://schemas.microsoft.com/office/drawing/2014/main" id="{471136F6-3175-4C1F-8BE7-8F8CF5B01E79}"/>
            </a:ext>
          </a:extLst>
        </xdr:cNvPr>
        <xdr:cNvSpPr/>
      </xdr:nvSpPr>
      <xdr:spPr>
        <a:xfrm>
          <a:off x="145415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107</xdr:row>
      <xdr:rowOff>44450</xdr:rowOff>
    </xdr:from>
    <xdr:to>
      <xdr:col>72</xdr:col>
      <xdr:colOff>38100</xdr:colOff>
      <xdr:row>107</xdr:row>
      <xdr:rowOff>146050</xdr:rowOff>
    </xdr:to>
    <xdr:sp macro="" textlink="">
      <xdr:nvSpPr>
        <xdr:cNvPr id="683" name="フローチャート: 判断 682">
          <a:extLst>
            <a:ext uri="{FF2B5EF4-FFF2-40B4-BE49-F238E27FC236}">
              <a16:creationId xmlns:a16="http://schemas.microsoft.com/office/drawing/2014/main" id="{D66DF4A5-CF59-43D7-81EF-48CF0836C30E}"/>
            </a:ext>
          </a:extLst>
        </xdr:cNvPr>
        <xdr:cNvSpPr/>
      </xdr:nvSpPr>
      <xdr:spPr>
        <a:xfrm>
          <a:off x="13652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99</xdr:row>
      <xdr:rowOff>146050</xdr:rowOff>
    </xdr:from>
    <xdr:to>
      <xdr:col>67</xdr:col>
      <xdr:colOff>101600</xdr:colOff>
      <xdr:row>100</xdr:row>
      <xdr:rowOff>76200</xdr:rowOff>
    </xdr:to>
    <xdr:sp macro="" textlink="">
      <xdr:nvSpPr>
        <xdr:cNvPr id="684" name="フローチャート: 判断 683">
          <a:extLst>
            <a:ext uri="{FF2B5EF4-FFF2-40B4-BE49-F238E27FC236}">
              <a16:creationId xmlns:a16="http://schemas.microsoft.com/office/drawing/2014/main" id="{AE39E8DE-022E-4C7C-8D7C-9666EFF92C38}"/>
            </a:ext>
          </a:extLst>
        </xdr:cNvPr>
        <xdr:cNvSpPr/>
      </xdr:nvSpPr>
      <xdr:spPr>
        <a:xfrm>
          <a:off x="12763500" y="1711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EA5E5202-2584-4683-B65C-065A2DB9CD6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143B9419-74F7-4D18-8831-84A7ABDED91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9CD5BA42-5CE2-4F77-9301-FE7238D1AAE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504E01FD-18A6-414F-86A3-136C87A6557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E3FE3801-4AF5-4759-9222-2FB925F5E83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76200</xdr:rowOff>
    </xdr:from>
    <xdr:to>
      <xdr:col>85</xdr:col>
      <xdr:colOff>177800</xdr:colOff>
      <xdr:row>109</xdr:row>
      <xdr:rowOff>6350</xdr:rowOff>
    </xdr:to>
    <xdr:sp macro="" textlink="">
      <xdr:nvSpPr>
        <xdr:cNvPr id="690" name="楕円 689">
          <a:extLst>
            <a:ext uri="{FF2B5EF4-FFF2-40B4-BE49-F238E27FC236}">
              <a16:creationId xmlns:a16="http://schemas.microsoft.com/office/drawing/2014/main" id="{CC920132-02A3-46C3-B6F3-88BA27A67056}"/>
            </a:ext>
          </a:extLst>
        </xdr:cNvPr>
        <xdr:cNvSpPr/>
      </xdr:nvSpPr>
      <xdr:spPr>
        <a:xfrm>
          <a:off x="16268700" y="185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162577</xdr:rowOff>
    </xdr:from>
    <xdr:ext cx="405111" cy="259045"/>
    <xdr:sp macro="" textlink="">
      <xdr:nvSpPr>
        <xdr:cNvPr id="691" name="【庁舎】&#10;有形固定資産減価償却率該当値テキスト">
          <a:extLst>
            <a:ext uri="{FF2B5EF4-FFF2-40B4-BE49-F238E27FC236}">
              <a16:creationId xmlns:a16="http://schemas.microsoft.com/office/drawing/2014/main" id="{2189A534-6FFB-48B2-9239-FEB89FF0FDD8}"/>
            </a:ext>
          </a:extLst>
        </xdr:cNvPr>
        <xdr:cNvSpPr txBox="1"/>
      </xdr:nvSpPr>
      <xdr:spPr>
        <a:xfrm>
          <a:off x="16357600" y="1850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50800</xdr:rowOff>
    </xdr:from>
    <xdr:to>
      <xdr:col>81</xdr:col>
      <xdr:colOff>101600</xdr:colOff>
      <xdr:row>106</xdr:row>
      <xdr:rowOff>152400</xdr:rowOff>
    </xdr:to>
    <xdr:sp macro="" textlink="">
      <xdr:nvSpPr>
        <xdr:cNvPr id="692" name="楕円 691">
          <a:extLst>
            <a:ext uri="{FF2B5EF4-FFF2-40B4-BE49-F238E27FC236}">
              <a16:creationId xmlns:a16="http://schemas.microsoft.com/office/drawing/2014/main" id="{56C35AE3-E47A-46CF-92FA-567C5B4565BC}"/>
            </a:ext>
          </a:extLst>
        </xdr:cNvPr>
        <xdr:cNvSpPr/>
      </xdr:nvSpPr>
      <xdr:spPr>
        <a:xfrm>
          <a:off x="15430500" y="182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101600</xdr:rowOff>
    </xdr:from>
    <xdr:to>
      <xdr:col>85</xdr:col>
      <xdr:colOff>127000</xdr:colOff>
      <xdr:row>108</xdr:row>
      <xdr:rowOff>127000</xdr:rowOff>
    </xdr:to>
    <xdr:cxnSp macro="">
      <xdr:nvCxnSpPr>
        <xdr:cNvPr id="693" name="直線コネクタ 692">
          <a:extLst>
            <a:ext uri="{FF2B5EF4-FFF2-40B4-BE49-F238E27FC236}">
              <a16:creationId xmlns:a16="http://schemas.microsoft.com/office/drawing/2014/main" id="{A4BB875F-7004-43BF-9241-0C49DAA36F12}"/>
            </a:ext>
          </a:extLst>
        </xdr:cNvPr>
        <xdr:cNvCxnSpPr/>
      </xdr:nvCxnSpPr>
      <xdr:spPr>
        <a:xfrm>
          <a:off x="15481300" y="18275300"/>
          <a:ext cx="8382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152400</xdr:rowOff>
    </xdr:from>
    <xdr:to>
      <xdr:col>76</xdr:col>
      <xdr:colOff>165100</xdr:colOff>
      <xdr:row>105</xdr:row>
      <xdr:rowOff>82550</xdr:rowOff>
    </xdr:to>
    <xdr:sp macro="" textlink="">
      <xdr:nvSpPr>
        <xdr:cNvPr id="694" name="楕円 693">
          <a:extLst>
            <a:ext uri="{FF2B5EF4-FFF2-40B4-BE49-F238E27FC236}">
              <a16:creationId xmlns:a16="http://schemas.microsoft.com/office/drawing/2014/main" id="{D77A7D87-5824-42E2-8FFA-5A9BFB11E363}"/>
            </a:ext>
          </a:extLst>
        </xdr:cNvPr>
        <xdr:cNvSpPr/>
      </xdr:nvSpPr>
      <xdr:spPr>
        <a:xfrm>
          <a:off x="14541500" y="179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31750</xdr:rowOff>
    </xdr:from>
    <xdr:to>
      <xdr:col>81</xdr:col>
      <xdr:colOff>50800</xdr:colOff>
      <xdr:row>106</xdr:row>
      <xdr:rowOff>101600</xdr:rowOff>
    </xdr:to>
    <xdr:cxnSp macro="">
      <xdr:nvCxnSpPr>
        <xdr:cNvPr id="695" name="直線コネクタ 694">
          <a:extLst>
            <a:ext uri="{FF2B5EF4-FFF2-40B4-BE49-F238E27FC236}">
              <a16:creationId xmlns:a16="http://schemas.microsoft.com/office/drawing/2014/main" id="{7745742A-F910-4039-B80C-135D3CAF8E69}"/>
            </a:ext>
          </a:extLst>
        </xdr:cNvPr>
        <xdr:cNvCxnSpPr/>
      </xdr:nvCxnSpPr>
      <xdr:spPr>
        <a:xfrm>
          <a:off x="14592300" y="18034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19050</xdr:rowOff>
    </xdr:from>
    <xdr:to>
      <xdr:col>72</xdr:col>
      <xdr:colOff>38100</xdr:colOff>
      <xdr:row>103</xdr:row>
      <xdr:rowOff>120650</xdr:rowOff>
    </xdr:to>
    <xdr:sp macro="" textlink="">
      <xdr:nvSpPr>
        <xdr:cNvPr id="696" name="楕円 695">
          <a:extLst>
            <a:ext uri="{FF2B5EF4-FFF2-40B4-BE49-F238E27FC236}">
              <a16:creationId xmlns:a16="http://schemas.microsoft.com/office/drawing/2014/main" id="{8F4F5FB4-03C2-4910-80BC-D55AC64B7CFB}"/>
            </a:ext>
          </a:extLst>
        </xdr:cNvPr>
        <xdr:cNvSpPr/>
      </xdr:nvSpPr>
      <xdr:spPr>
        <a:xfrm>
          <a:off x="13652500" y="176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69850</xdr:rowOff>
    </xdr:from>
    <xdr:to>
      <xdr:col>76</xdr:col>
      <xdr:colOff>114300</xdr:colOff>
      <xdr:row>105</xdr:row>
      <xdr:rowOff>31750</xdr:rowOff>
    </xdr:to>
    <xdr:cxnSp macro="">
      <xdr:nvCxnSpPr>
        <xdr:cNvPr id="697" name="直線コネクタ 696">
          <a:extLst>
            <a:ext uri="{FF2B5EF4-FFF2-40B4-BE49-F238E27FC236}">
              <a16:creationId xmlns:a16="http://schemas.microsoft.com/office/drawing/2014/main" id="{1F1A86A9-1B13-48DC-80AB-5B6048B8CDCA}"/>
            </a:ext>
          </a:extLst>
        </xdr:cNvPr>
        <xdr:cNvCxnSpPr/>
      </xdr:nvCxnSpPr>
      <xdr:spPr>
        <a:xfrm>
          <a:off x="13703300" y="177292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165100</xdr:rowOff>
    </xdr:from>
    <xdr:to>
      <xdr:col>67</xdr:col>
      <xdr:colOff>101600</xdr:colOff>
      <xdr:row>101</xdr:row>
      <xdr:rowOff>95250</xdr:rowOff>
    </xdr:to>
    <xdr:sp macro="" textlink="">
      <xdr:nvSpPr>
        <xdr:cNvPr id="698" name="楕円 697">
          <a:extLst>
            <a:ext uri="{FF2B5EF4-FFF2-40B4-BE49-F238E27FC236}">
              <a16:creationId xmlns:a16="http://schemas.microsoft.com/office/drawing/2014/main" id="{15B4B7E7-71A0-4E7E-BA3B-5B1436B749F8}"/>
            </a:ext>
          </a:extLst>
        </xdr:cNvPr>
        <xdr:cNvSpPr/>
      </xdr:nvSpPr>
      <xdr:spPr>
        <a:xfrm>
          <a:off x="12763500" y="1731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44450</xdr:rowOff>
    </xdr:from>
    <xdr:to>
      <xdr:col>71</xdr:col>
      <xdr:colOff>177800</xdr:colOff>
      <xdr:row>103</xdr:row>
      <xdr:rowOff>69850</xdr:rowOff>
    </xdr:to>
    <xdr:cxnSp macro="">
      <xdr:nvCxnSpPr>
        <xdr:cNvPr id="699" name="直線コネクタ 698">
          <a:extLst>
            <a:ext uri="{FF2B5EF4-FFF2-40B4-BE49-F238E27FC236}">
              <a16:creationId xmlns:a16="http://schemas.microsoft.com/office/drawing/2014/main" id="{AC9DEB3A-4298-4F32-8FA4-0BE868363472}"/>
            </a:ext>
          </a:extLst>
        </xdr:cNvPr>
        <xdr:cNvCxnSpPr/>
      </xdr:nvCxnSpPr>
      <xdr:spPr>
        <a:xfrm>
          <a:off x="12814300" y="173609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111777</xdr:rowOff>
    </xdr:from>
    <xdr:ext cx="405111" cy="259045"/>
    <xdr:sp macro="" textlink="">
      <xdr:nvSpPr>
        <xdr:cNvPr id="700" name="n_1aveValue【庁舎】&#10;有形固定資産減価償却率">
          <a:extLst>
            <a:ext uri="{FF2B5EF4-FFF2-40B4-BE49-F238E27FC236}">
              <a16:creationId xmlns:a16="http://schemas.microsoft.com/office/drawing/2014/main" id="{FC9C241B-AE78-4EEF-BB1C-4FCA49388D3E}"/>
            </a:ext>
          </a:extLst>
        </xdr:cNvPr>
        <xdr:cNvSpPr txBox="1"/>
      </xdr:nvSpPr>
      <xdr:spPr>
        <a:xfrm>
          <a:off x="152660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168927</xdr:rowOff>
    </xdr:from>
    <xdr:ext cx="405111" cy="259045"/>
    <xdr:sp macro="" textlink="">
      <xdr:nvSpPr>
        <xdr:cNvPr id="701" name="n_2aveValue【庁舎】&#10;有形固定資産減価償却率">
          <a:extLst>
            <a:ext uri="{FF2B5EF4-FFF2-40B4-BE49-F238E27FC236}">
              <a16:creationId xmlns:a16="http://schemas.microsoft.com/office/drawing/2014/main" id="{14168198-406C-43E1-8193-38F3B5651B2D}"/>
            </a:ext>
          </a:extLst>
        </xdr:cNvPr>
        <xdr:cNvSpPr txBox="1"/>
      </xdr:nvSpPr>
      <xdr:spPr>
        <a:xfrm>
          <a:off x="14389744"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137177</xdr:rowOff>
    </xdr:from>
    <xdr:ext cx="405111" cy="259045"/>
    <xdr:sp macro="" textlink="">
      <xdr:nvSpPr>
        <xdr:cNvPr id="702" name="n_3aveValue【庁舎】&#10;有形固定資産減価償却率">
          <a:extLst>
            <a:ext uri="{FF2B5EF4-FFF2-40B4-BE49-F238E27FC236}">
              <a16:creationId xmlns:a16="http://schemas.microsoft.com/office/drawing/2014/main" id="{FEF16427-4D29-4127-BED8-0285D853E62A}"/>
            </a:ext>
          </a:extLst>
        </xdr:cNvPr>
        <xdr:cNvSpPr txBox="1"/>
      </xdr:nvSpPr>
      <xdr:spPr>
        <a:xfrm>
          <a:off x="13500744"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92727</xdr:rowOff>
    </xdr:from>
    <xdr:ext cx="405111" cy="259045"/>
    <xdr:sp macro="" textlink="">
      <xdr:nvSpPr>
        <xdr:cNvPr id="703" name="n_4aveValue【庁舎】&#10;有形固定資産減価償却率">
          <a:extLst>
            <a:ext uri="{FF2B5EF4-FFF2-40B4-BE49-F238E27FC236}">
              <a16:creationId xmlns:a16="http://schemas.microsoft.com/office/drawing/2014/main" id="{1E4EA558-C336-48FF-86F3-85B1E4BA5F5F}"/>
            </a:ext>
          </a:extLst>
        </xdr:cNvPr>
        <xdr:cNvSpPr txBox="1"/>
      </xdr:nvSpPr>
      <xdr:spPr>
        <a:xfrm>
          <a:off x="12611744" y="1689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143527</xdr:rowOff>
    </xdr:from>
    <xdr:ext cx="405111" cy="259045"/>
    <xdr:sp macro="" textlink="">
      <xdr:nvSpPr>
        <xdr:cNvPr id="704" name="n_1mainValue【庁舎】&#10;有形固定資産減価償却率">
          <a:extLst>
            <a:ext uri="{FF2B5EF4-FFF2-40B4-BE49-F238E27FC236}">
              <a16:creationId xmlns:a16="http://schemas.microsoft.com/office/drawing/2014/main" id="{DC017FA3-CFE9-4D77-9075-172C464151B9}"/>
            </a:ext>
          </a:extLst>
        </xdr:cNvPr>
        <xdr:cNvSpPr txBox="1"/>
      </xdr:nvSpPr>
      <xdr:spPr>
        <a:xfrm>
          <a:off x="15266044" y="183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73677</xdr:rowOff>
    </xdr:from>
    <xdr:ext cx="405111" cy="259045"/>
    <xdr:sp macro="" textlink="">
      <xdr:nvSpPr>
        <xdr:cNvPr id="705" name="n_2mainValue【庁舎】&#10;有形固定資産減価償却率">
          <a:extLst>
            <a:ext uri="{FF2B5EF4-FFF2-40B4-BE49-F238E27FC236}">
              <a16:creationId xmlns:a16="http://schemas.microsoft.com/office/drawing/2014/main" id="{DC21BC6F-3EA8-42AF-B909-3F5D99ADDE4B}"/>
            </a:ext>
          </a:extLst>
        </xdr:cNvPr>
        <xdr:cNvSpPr txBox="1"/>
      </xdr:nvSpPr>
      <xdr:spPr>
        <a:xfrm>
          <a:off x="14389744" y="180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137177</xdr:rowOff>
    </xdr:from>
    <xdr:ext cx="405111" cy="259045"/>
    <xdr:sp macro="" textlink="">
      <xdr:nvSpPr>
        <xdr:cNvPr id="706" name="n_3mainValue【庁舎】&#10;有形固定資産減価償却率">
          <a:extLst>
            <a:ext uri="{FF2B5EF4-FFF2-40B4-BE49-F238E27FC236}">
              <a16:creationId xmlns:a16="http://schemas.microsoft.com/office/drawing/2014/main" id="{F8BF1836-4318-4A1B-BF97-355F7D0BE027}"/>
            </a:ext>
          </a:extLst>
        </xdr:cNvPr>
        <xdr:cNvSpPr txBox="1"/>
      </xdr:nvSpPr>
      <xdr:spPr>
        <a:xfrm>
          <a:off x="13500744" y="1745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86377</xdr:rowOff>
    </xdr:from>
    <xdr:ext cx="405111" cy="259045"/>
    <xdr:sp macro="" textlink="">
      <xdr:nvSpPr>
        <xdr:cNvPr id="707" name="n_4mainValue【庁舎】&#10;有形固定資産減価償却率">
          <a:extLst>
            <a:ext uri="{FF2B5EF4-FFF2-40B4-BE49-F238E27FC236}">
              <a16:creationId xmlns:a16="http://schemas.microsoft.com/office/drawing/2014/main" id="{ED30B578-1C93-416D-97EB-DA18AB853020}"/>
            </a:ext>
          </a:extLst>
        </xdr:cNvPr>
        <xdr:cNvSpPr txBox="1"/>
      </xdr:nvSpPr>
      <xdr:spPr>
        <a:xfrm>
          <a:off x="12611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a:extLst>
            <a:ext uri="{FF2B5EF4-FFF2-40B4-BE49-F238E27FC236}">
              <a16:creationId xmlns:a16="http://schemas.microsoft.com/office/drawing/2014/main" id="{4D927942-2285-4456-BFA2-FE514381B9F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a:extLst>
            <a:ext uri="{FF2B5EF4-FFF2-40B4-BE49-F238E27FC236}">
              <a16:creationId xmlns:a16="http://schemas.microsoft.com/office/drawing/2014/main" id="{7B2DCEA4-9D22-4C4E-B0D2-BD4C40255F8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a:extLst>
            <a:ext uri="{FF2B5EF4-FFF2-40B4-BE49-F238E27FC236}">
              <a16:creationId xmlns:a16="http://schemas.microsoft.com/office/drawing/2014/main" id="{7AA3EE0D-06AE-49A5-BAB0-8A53AF85DE1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a:extLst>
            <a:ext uri="{FF2B5EF4-FFF2-40B4-BE49-F238E27FC236}">
              <a16:creationId xmlns:a16="http://schemas.microsoft.com/office/drawing/2014/main" id="{45313905-8FE5-48A6-AAD2-C72EC049A80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a:extLst>
            <a:ext uri="{FF2B5EF4-FFF2-40B4-BE49-F238E27FC236}">
              <a16:creationId xmlns:a16="http://schemas.microsoft.com/office/drawing/2014/main" id="{DC72BD62-B282-45E4-BEB8-ACF5B7F4DFF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a:extLst>
            <a:ext uri="{FF2B5EF4-FFF2-40B4-BE49-F238E27FC236}">
              <a16:creationId xmlns:a16="http://schemas.microsoft.com/office/drawing/2014/main" id="{14D50BFC-64F2-49BE-BB0B-D3D08313E26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a:extLst>
            <a:ext uri="{FF2B5EF4-FFF2-40B4-BE49-F238E27FC236}">
              <a16:creationId xmlns:a16="http://schemas.microsoft.com/office/drawing/2014/main" id="{5CE53ABA-5109-4020-A619-38D6049D512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a:extLst>
            <a:ext uri="{FF2B5EF4-FFF2-40B4-BE49-F238E27FC236}">
              <a16:creationId xmlns:a16="http://schemas.microsoft.com/office/drawing/2014/main" id="{AC5F6604-0587-4054-8736-DC7FEEA6A70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a:extLst>
            <a:ext uri="{FF2B5EF4-FFF2-40B4-BE49-F238E27FC236}">
              <a16:creationId xmlns:a16="http://schemas.microsoft.com/office/drawing/2014/main" id="{6E56B0B4-FE42-437D-A53B-C69C287E86F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a:extLst>
            <a:ext uri="{FF2B5EF4-FFF2-40B4-BE49-F238E27FC236}">
              <a16:creationId xmlns:a16="http://schemas.microsoft.com/office/drawing/2014/main" id="{B303FD78-EFEA-4CBE-BED9-ECC16E6C691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8" name="テキスト ボックス 717">
          <a:extLst>
            <a:ext uri="{FF2B5EF4-FFF2-40B4-BE49-F238E27FC236}">
              <a16:creationId xmlns:a16="http://schemas.microsoft.com/office/drawing/2014/main" id="{B5CA695B-F673-416A-B983-86E75947EFE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9" name="直線コネクタ 718">
          <a:extLst>
            <a:ext uri="{FF2B5EF4-FFF2-40B4-BE49-F238E27FC236}">
              <a16:creationId xmlns:a16="http://schemas.microsoft.com/office/drawing/2014/main" id="{81A4FBF9-AE55-472B-8934-29D9FC2DAC3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0" name="テキスト ボックス 719">
          <a:extLst>
            <a:ext uri="{FF2B5EF4-FFF2-40B4-BE49-F238E27FC236}">
              <a16:creationId xmlns:a16="http://schemas.microsoft.com/office/drawing/2014/main" id="{25AF3A6E-0870-462C-93CA-51733B4FA91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1" name="直線コネクタ 720">
          <a:extLst>
            <a:ext uri="{FF2B5EF4-FFF2-40B4-BE49-F238E27FC236}">
              <a16:creationId xmlns:a16="http://schemas.microsoft.com/office/drawing/2014/main" id="{6F6CE3B2-A518-4FF4-9610-19A6CFD2EBE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2" name="テキスト ボックス 721">
          <a:extLst>
            <a:ext uri="{FF2B5EF4-FFF2-40B4-BE49-F238E27FC236}">
              <a16:creationId xmlns:a16="http://schemas.microsoft.com/office/drawing/2014/main" id="{349F6211-5ED0-401A-AB4C-C97DE08712A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3" name="直線コネクタ 722">
          <a:extLst>
            <a:ext uri="{FF2B5EF4-FFF2-40B4-BE49-F238E27FC236}">
              <a16:creationId xmlns:a16="http://schemas.microsoft.com/office/drawing/2014/main" id="{900F07BB-74D0-4EC4-9FCC-2A9B1564CAD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4" name="テキスト ボックス 723">
          <a:extLst>
            <a:ext uri="{FF2B5EF4-FFF2-40B4-BE49-F238E27FC236}">
              <a16:creationId xmlns:a16="http://schemas.microsoft.com/office/drawing/2014/main" id="{73D178D8-E923-4B8B-AB00-FD343005FA9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5" name="直線コネクタ 724">
          <a:extLst>
            <a:ext uri="{FF2B5EF4-FFF2-40B4-BE49-F238E27FC236}">
              <a16:creationId xmlns:a16="http://schemas.microsoft.com/office/drawing/2014/main" id="{90D42A66-DEE5-4199-BE39-24EE86F6153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6" name="テキスト ボックス 725">
          <a:extLst>
            <a:ext uri="{FF2B5EF4-FFF2-40B4-BE49-F238E27FC236}">
              <a16:creationId xmlns:a16="http://schemas.microsoft.com/office/drawing/2014/main" id="{273ED3A7-600E-4A29-B70A-6E933A3A7DF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7" name="直線コネクタ 726">
          <a:extLst>
            <a:ext uri="{FF2B5EF4-FFF2-40B4-BE49-F238E27FC236}">
              <a16:creationId xmlns:a16="http://schemas.microsoft.com/office/drawing/2014/main" id="{B902E885-BDC8-4EBE-8B48-44EDC7FC4B5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8" name="テキスト ボックス 727">
          <a:extLst>
            <a:ext uri="{FF2B5EF4-FFF2-40B4-BE49-F238E27FC236}">
              <a16:creationId xmlns:a16="http://schemas.microsoft.com/office/drawing/2014/main" id="{A1A56214-C207-490B-9337-55576136120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9" name="直線コネクタ 728">
          <a:extLst>
            <a:ext uri="{FF2B5EF4-FFF2-40B4-BE49-F238E27FC236}">
              <a16:creationId xmlns:a16="http://schemas.microsoft.com/office/drawing/2014/main" id="{D93702E9-F5CA-45F8-B405-C21C7A8A5DB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0" name="テキスト ボックス 729">
          <a:extLst>
            <a:ext uri="{FF2B5EF4-FFF2-40B4-BE49-F238E27FC236}">
              <a16:creationId xmlns:a16="http://schemas.microsoft.com/office/drawing/2014/main" id="{494D9D36-CB0E-4764-B2B2-42C9AB7C53C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1" name="直線コネクタ 730">
          <a:extLst>
            <a:ext uri="{FF2B5EF4-FFF2-40B4-BE49-F238E27FC236}">
              <a16:creationId xmlns:a16="http://schemas.microsoft.com/office/drawing/2014/main" id="{9ADA2A30-6D6A-49EA-92AB-C49A559BA9A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2" name="テキスト ボックス 731">
          <a:extLst>
            <a:ext uri="{FF2B5EF4-FFF2-40B4-BE49-F238E27FC236}">
              <a16:creationId xmlns:a16="http://schemas.microsoft.com/office/drawing/2014/main" id="{91167095-42E8-40F5-B0E4-F7CBDD7BD88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3" name="【庁舎】&#10;一人当たり面積グラフ枠">
          <a:extLst>
            <a:ext uri="{FF2B5EF4-FFF2-40B4-BE49-F238E27FC236}">
              <a16:creationId xmlns:a16="http://schemas.microsoft.com/office/drawing/2014/main" id="{4AF04419-32B8-4E7D-A0FE-E607539CB7B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152400</xdr:rowOff>
    </xdr:from>
    <xdr:to>
      <xdr:col>116</xdr:col>
      <xdr:colOff>62864</xdr:colOff>
      <xdr:row>109</xdr:row>
      <xdr:rowOff>57150</xdr:rowOff>
    </xdr:to>
    <xdr:cxnSp macro="">
      <xdr:nvCxnSpPr>
        <xdr:cNvPr id="734" name="直線コネクタ 733">
          <a:extLst>
            <a:ext uri="{FF2B5EF4-FFF2-40B4-BE49-F238E27FC236}">
              <a16:creationId xmlns:a16="http://schemas.microsoft.com/office/drawing/2014/main" id="{CF192890-A56A-4C5D-A0F5-9605335B83FE}"/>
            </a:ext>
          </a:extLst>
        </xdr:cNvPr>
        <xdr:cNvCxnSpPr/>
      </xdr:nvCxnSpPr>
      <xdr:spPr>
        <a:xfrm flipV="1">
          <a:off x="22160864" y="172974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60977</xdr:rowOff>
    </xdr:from>
    <xdr:ext cx="469744" cy="259045"/>
    <xdr:sp macro="" textlink="">
      <xdr:nvSpPr>
        <xdr:cNvPr id="735" name="【庁舎】&#10;一人当たり面積最小値テキスト">
          <a:extLst>
            <a:ext uri="{FF2B5EF4-FFF2-40B4-BE49-F238E27FC236}">
              <a16:creationId xmlns:a16="http://schemas.microsoft.com/office/drawing/2014/main" id="{5C5C9637-9A78-46C6-9298-8DC01D8D84D3}"/>
            </a:ext>
          </a:extLst>
        </xdr:cNvPr>
        <xdr:cNvSpPr txBox="1"/>
      </xdr:nvSpPr>
      <xdr:spPr>
        <a:xfrm>
          <a:off x="22199600" y="187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57150</xdr:rowOff>
    </xdr:from>
    <xdr:to>
      <xdr:col>116</xdr:col>
      <xdr:colOff>152400</xdr:colOff>
      <xdr:row>109</xdr:row>
      <xdr:rowOff>57150</xdr:rowOff>
    </xdr:to>
    <xdr:cxnSp macro="">
      <xdr:nvCxnSpPr>
        <xdr:cNvPr id="736" name="直線コネクタ 735">
          <a:extLst>
            <a:ext uri="{FF2B5EF4-FFF2-40B4-BE49-F238E27FC236}">
              <a16:creationId xmlns:a16="http://schemas.microsoft.com/office/drawing/2014/main" id="{E154A834-E5FA-4E08-A262-D5074A235F1B}"/>
            </a:ext>
          </a:extLst>
        </xdr:cNvPr>
        <xdr:cNvCxnSpPr/>
      </xdr:nvCxnSpPr>
      <xdr:spPr>
        <a:xfrm>
          <a:off x="22072600" y="1874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99077</xdr:rowOff>
    </xdr:from>
    <xdr:ext cx="469744" cy="259045"/>
    <xdr:sp macro="" textlink="">
      <xdr:nvSpPr>
        <xdr:cNvPr id="737" name="【庁舎】&#10;一人当たり面積最大値テキスト">
          <a:extLst>
            <a:ext uri="{FF2B5EF4-FFF2-40B4-BE49-F238E27FC236}">
              <a16:creationId xmlns:a16="http://schemas.microsoft.com/office/drawing/2014/main" id="{7CA32822-C8D7-4A9E-86FD-3B790FD497BA}"/>
            </a:ext>
          </a:extLst>
        </xdr:cNvPr>
        <xdr:cNvSpPr txBox="1"/>
      </xdr:nvSpPr>
      <xdr:spPr>
        <a:xfrm>
          <a:off x="221996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152400</xdr:rowOff>
    </xdr:from>
    <xdr:to>
      <xdr:col>116</xdr:col>
      <xdr:colOff>152400</xdr:colOff>
      <xdr:row>100</xdr:row>
      <xdr:rowOff>152400</xdr:rowOff>
    </xdr:to>
    <xdr:cxnSp macro="">
      <xdr:nvCxnSpPr>
        <xdr:cNvPr id="738" name="直線コネクタ 737">
          <a:extLst>
            <a:ext uri="{FF2B5EF4-FFF2-40B4-BE49-F238E27FC236}">
              <a16:creationId xmlns:a16="http://schemas.microsoft.com/office/drawing/2014/main" id="{94452D74-FBE7-445B-8466-707FBC39B1DD}"/>
            </a:ext>
          </a:extLst>
        </xdr:cNvPr>
        <xdr:cNvCxnSpPr/>
      </xdr:nvCxnSpPr>
      <xdr:spPr>
        <a:xfrm>
          <a:off x="22072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53720</xdr:rowOff>
    </xdr:from>
    <xdr:ext cx="469744" cy="259045"/>
    <xdr:sp macro="" textlink="">
      <xdr:nvSpPr>
        <xdr:cNvPr id="739" name="【庁舎】&#10;一人当たり面積平均値テキスト">
          <a:extLst>
            <a:ext uri="{FF2B5EF4-FFF2-40B4-BE49-F238E27FC236}">
              <a16:creationId xmlns:a16="http://schemas.microsoft.com/office/drawing/2014/main" id="{2F4A04DF-6830-47A1-8D93-C50F6CE0BB2A}"/>
            </a:ext>
          </a:extLst>
        </xdr:cNvPr>
        <xdr:cNvSpPr txBox="1"/>
      </xdr:nvSpPr>
      <xdr:spPr>
        <a:xfrm>
          <a:off x="22199600" y="180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740" name="フローチャート: 判断 739">
          <a:extLst>
            <a:ext uri="{FF2B5EF4-FFF2-40B4-BE49-F238E27FC236}">
              <a16:creationId xmlns:a16="http://schemas.microsoft.com/office/drawing/2014/main" id="{16A8675C-0CD7-4C67-AD5B-2BE9ABF4DCA9}"/>
            </a:ext>
          </a:extLst>
        </xdr:cNvPr>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85271</xdr:rowOff>
    </xdr:from>
    <xdr:to>
      <xdr:col>112</xdr:col>
      <xdr:colOff>38100</xdr:colOff>
      <xdr:row>107</xdr:row>
      <xdr:rowOff>15421</xdr:rowOff>
    </xdr:to>
    <xdr:sp macro="" textlink="">
      <xdr:nvSpPr>
        <xdr:cNvPr id="741" name="フローチャート: 判断 740">
          <a:extLst>
            <a:ext uri="{FF2B5EF4-FFF2-40B4-BE49-F238E27FC236}">
              <a16:creationId xmlns:a16="http://schemas.microsoft.com/office/drawing/2014/main" id="{D66519AF-94E5-4CCB-A106-E4535B6E22C3}"/>
            </a:ext>
          </a:extLst>
        </xdr:cNvPr>
        <xdr:cNvSpPr/>
      </xdr:nvSpPr>
      <xdr:spPr>
        <a:xfrm>
          <a:off x="21272500" y="182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158750</xdr:rowOff>
    </xdr:from>
    <xdr:to>
      <xdr:col>107</xdr:col>
      <xdr:colOff>101600</xdr:colOff>
      <xdr:row>106</xdr:row>
      <xdr:rowOff>88900</xdr:rowOff>
    </xdr:to>
    <xdr:sp macro="" textlink="">
      <xdr:nvSpPr>
        <xdr:cNvPr id="742" name="フローチャート: 判断 741">
          <a:extLst>
            <a:ext uri="{FF2B5EF4-FFF2-40B4-BE49-F238E27FC236}">
              <a16:creationId xmlns:a16="http://schemas.microsoft.com/office/drawing/2014/main" id="{A1C05D47-489F-4850-890A-38387969CBC0}"/>
            </a:ext>
          </a:extLst>
        </xdr:cNvPr>
        <xdr:cNvSpPr/>
      </xdr:nvSpPr>
      <xdr:spPr>
        <a:xfrm>
          <a:off x="20383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14514</xdr:rowOff>
    </xdr:from>
    <xdr:to>
      <xdr:col>102</xdr:col>
      <xdr:colOff>165100</xdr:colOff>
      <xdr:row>108</xdr:row>
      <xdr:rowOff>116114</xdr:rowOff>
    </xdr:to>
    <xdr:sp macro="" textlink="">
      <xdr:nvSpPr>
        <xdr:cNvPr id="743" name="フローチャート: 判断 742">
          <a:extLst>
            <a:ext uri="{FF2B5EF4-FFF2-40B4-BE49-F238E27FC236}">
              <a16:creationId xmlns:a16="http://schemas.microsoft.com/office/drawing/2014/main" id="{9BFA3734-9AD1-4FBA-AC0C-294CC6D83C23}"/>
            </a:ext>
          </a:extLst>
        </xdr:cNvPr>
        <xdr:cNvSpPr/>
      </xdr:nvSpPr>
      <xdr:spPr>
        <a:xfrm>
          <a:off x="19494500" y="1853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41729</xdr:rowOff>
    </xdr:from>
    <xdr:to>
      <xdr:col>98</xdr:col>
      <xdr:colOff>38100</xdr:colOff>
      <xdr:row>106</xdr:row>
      <xdr:rowOff>143329</xdr:rowOff>
    </xdr:to>
    <xdr:sp macro="" textlink="">
      <xdr:nvSpPr>
        <xdr:cNvPr id="744" name="フローチャート: 判断 743">
          <a:extLst>
            <a:ext uri="{FF2B5EF4-FFF2-40B4-BE49-F238E27FC236}">
              <a16:creationId xmlns:a16="http://schemas.microsoft.com/office/drawing/2014/main" id="{BEF6169B-2D69-4665-913A-C54836086BD0}"/>
            </a:ext>
          </a:extLst>
        </xdr:cNvPr>
        <xdr:cNvSpPr/>
      </xdr:nvSpPr>
      <xdr:spPr>
        <a:xfrm>
          <a:off x="18605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74995EE0-FABD-4BED-B2BB-ADD4C5FFA1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2869FB27-2F04-49E4-8B5E-18292721E2F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73F50A24-AF9C-435D-93B6-E2744FA7BA4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6607866A-7D06-41FE-BA50-3D27092180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856C78A2-493B-4131-8927-42D47807FBA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164193</xdr:rowOff>
    </xdr:from>
    <xdr:to>
      <xdr:col>116</xdr:col>
      <xdr:colOff>114300</xdr:colOff>
      <xdr:row>108</xdr:row>
      <xdr:rowOff>94343</xdr:rowOff>
    </xdr:to>
    <xdr:sp macro="" textlink="">
      <xdr:nvSpPr>
        <xdr:cNvPr id="750" name="楕円 749">
          <a:extLst>
            <a:ext uri="{FF2B5EF4-FFF2-40B4-BE49-F238E27FC236}">
              <a16:creationId xmlns:a16="http://schemas.microsoft.com/office/drawing/2014/main" id="{32452EF8-9B71-4B89-A532-DF2DA28A8FB6}"/>
            </a:ext>
          </a:extLst>
        </xdr:cNvPr>
        <xdr:cNvSpPr/>
      </xdr:nvSpPr>
      <xdr:spPr>
        <a:xfrm>
          <a:off x="22110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142620</xdr:rowOff>
    </xdr:from>
    <xdr:ext cx="469744" cy="259045"/>
    <xdr:sp macro="" textlink="">
      <xdr:nvSpPr>
        <xdr:cNvPr id="751" name="【庁舎】&#10;一人当たり面積該当値テキスト">
          <a:extLst>
            <a:ext uri="{FF2B5EF4-FFF2-40B4-BE49-F238E27FC236}">
              <a16:creationId xmlns:a16="http://schemas.microsoft.com/office/drawing/2014/main" id="{0C9D2847-1BF9-4CC6-9247-3F4DBB04B8FF}"/>
            </a:ext>
          </a:extLst>
        </xdr:cNvPr>
        <xdr:cNvSpPr txBox="1"/>
      </xdr:nvSpPr>
      <xdr:spPr>
        <a:xfrm>
          <a:off x="22199600"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14514</xdr:rowOff>
    </xdr:from>
    <xdr:to>
      <xdr:col>112</xdr:col>
      <xdr:colOff>38100</xdr:colOff>
      <xdr:row>108</xdr:row>
      <xdr:rowOff>116114</xdr:rowOff>
    </xdr:to>
    <xdr:sp macro="" textlink="">
      <xdr:nvSpPr>
        <xdr:cNvPr id="752" name="楕円 751">
          <a:extLst>
            <a:ext uri="{FF2B5EF4-FFF2-40B4-BE49-F238E27FC236}">
              <a16:creationId xmlns:a16="http://schemas.microsoft.com/office/drawing/2014/main" id="{251C3334-2723-4038-B336-ECE0CF282FE9}"/>
            </a:ext>
          </a:extLst>
        </xdr:cNvPr>
        <xdr:cNvSpPr/>
      </xdr:nvSpPr>
      <xdr:spPr>
        <a:xfrm>
          <a:off x="21272500" y="1853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43543</xdr:rowOff>
    </xdr:from>
    <xdr:to>
      <xdr:col>116</xdr:col>
      <xdr:colOff>63500</xdr:colOff>
      <xdr:row>108</xdr:row>
      <xdr:rowOff>65314</xdr:rowOff>
    </xdr:to>
    <xdr:cxnSp macro="">
      <xdr:nvCxnSpPr>
        <xdr:cNvPr id="753" name="直線コネクタ 752">
          <a:extLst>
            <a:ext uri="{FF2B5EF4-FFF2-40B4-BE49-F238E27FC236}">
              <a16:creationId xmlns:a16="http://schemas.microsoft.com/office/drawing/2014/main" id="{3C2FA162-91B1-4D6A-B812-02DA351489BF}"/>
            </a:ext>
          </a:extLst>
        </xdr:cNvPr>
        <xdr:cNvCxnSpPr/>
      </xdr:nvCxnSpPr>
      <xdr:spPr>
        <a:xfrm flipV="1">
          <a:off x="21323300" y="185601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25400</xdr:rowOff>
    </xdr:from>
    <xdr:to>
      <xdr:col>107</xdr:col>
      <xdr:colOff>101600</xdr:colOff>
      <xdr:row>108</xdr:row>
      <xdr:rowOff>127000</xdr:rowOff>
    </xdr:to>
    <xdr:sp macro="" textlink="">
      <xdr:nvSpPr>
        <xdr:cNvPr id="754" name="楕円 753">
          <a:extLst>
            <a:ext uri="{FF2B5EF4-FFF2-40B4-BE49-F238E27FC236}">
              <a16:creationId xmlns:a16="http://schemas.microsoft.com/office/drawing/2014/main" id="{C4E961C7-16E0-47BE-9333-94F5DE7BE409}"/>
            </a:ext>
          </a:extLst>
        </xdr:cNvPr>
        <xdr:cNvSpPr/>
      </xdr:nvSpPr>
      <xdr:spPr>
        <a:xfrm>
          <a:off x="20383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65314</xdr:rowOff>
    </xdr:from>
    <xdr:to>
      <xdr:col>111</xdr:col>
      <xdr:colOff>177800</xdr:colOff>
      <xdr:row>108</xdr:row>
      <xdr:rowOff>76200</xdr:rowOff>
    </xdr:to>
    <xdr:cxnSp macro="">
      <xdr:nvCxnSpPr>
        <xdr:cNvPr id="755" name="直線コネクタ 754">
          <a:extLst>
            <a:ext uri="{FF2B5EF4-FFF2-40B4-BE49-F238E27FC236}">
              <a16:creationId xmlns:a16="http://schemas.microsoft.com/office/drawing/2014/main" id="{19BD2A22-2FBC-48B7-9616-2659344B1BE5}"/>
            </a:ext>
          </a:extLst>
        </xdr:cNvPr>
        <xdr:cNvCxnSpPr/>
      </xdr:nvCxnSpPr>
      <xdr:spPr>
        <a:xfrm flipV="1">
          <a:off x="20434300" y="185819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101600</xdr:rowOff>
    </xdr:from>
    <xdr:to>
      <xdr:col>102</xdr:col>
      <xdr:colOff>165100</xdr:colOff>
      <xdr:row>109</xdr:row>
      <xdr:rowOff>31750</xdr:rowOff>
    </xdr:to>
    <xdr:sp macro="" textlink="">
      <xdr:nvSpPr>
        <xdr:cNvPr id="756" name="楕円 755">
          <a:extLst>
            <a:ext uri="{FF2B5EF4-FFF2-40B4-BE49-F238E27FC236}">
              <a16:creationId xmlns:a16="http://schemas.microsoft.com/office/drawing/2014/main" id="{1B8E2294-8239-4891-9AB1-7DC5D5033717}"/>
            </a:ext>
          </a:extLst>
        </xdr:cNvPr>
        <xdr:cNvSpPr/>
      </xdr:nvSpPr>
      <xdr:spPr>
        <a:xfrm>
          <a:off x="19494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76200</xdr:rowOff>
    </xdr:from>
    <xdr:to>
      <xdr:col>107</xdr:col>
      <xdr:colOff>50800</xdr:colOff>
      <xdr:row>108</xdr:row>
      <xdr:rowOff>152400</xdr:rowOff>
    </xdr:to>
    <xdr:cxnSp macro="">
      <xdr:nvCxnSpPr>
        <xdr:cNvPr id="757" name="直線コネクタ 756">
          <a:extLst>
            <a:ext uri="{FF2B5EF4-FFF2-40B4-BE49-F238E27FC236}">
              <a16:creationId xmlns:a16="http://schemas.microsoft.com/office/drawing/2014/main" id="{6044534A-B544-4B56-8DA5-FA5D7A9B7352}"/>
            </a:ext>
          </a:extLst>
        </xdr:cNvPr>
        <xdr:cNvCxnSpPr/>
      </xdr:nvCxnSpPr>
      <xdr:spPr>
        <a:xfrm flipV="1">
          <a:off x="19545300" y="18592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145143</xdr:rowOff>
    </xdr:from>
    <xdr:to>
      <xdr:col>98</xdr:col>
      <xdr:colOff>38100</xdr:colOff>
      <xdr:row>109</xdr:row>
      <xdr:rowOff>75293</xdr:rowOff>
    </xdr:to>
    <xdr:sp macro="" textlink="">
      <xdr:nvSpPr>
        <xdr:cNvPr id="758" name="楕円 757">
          <a:extLst>
            <a:ext uri="{FF2B5EF4-FFF2-40B4-BE49-F238E27FC236}">
              <a16:creationId xmlns:a16="http://schemas.microsoft.com/office/drawing/2014/main" id="{467F06F9-01E3-43F3-8FD2-7BC5B079BFBE}"/>
            </a:ext>
          </a:extLst>
        </xdr:cNvPr>
        <xdr:cNvSpPr/>
      </xdr:nvSpPr>
      <xdr:spPr>
        <a:xfrm>
          <a:off x="18605500" y="1866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152400</xdr:rowOff>
    </xdr:from>
    <xdr:to>
      <xdr:col>102</xdr:col>
      <xdr:colOff>114300</xdr:colOff>
      <xdr:row>109</xdr:row>
      <xdr:rowOff>24493</xdr:rowOff>
    </xdr:to>
    <xdr:cxnSp macro="">
      <xdr:nvCxnSpPr>
        <xdr:cNvPr id="759" name="直線コネクタ 758">
          <a:extLst>
            <a:ext uri="{FF2B5EF4-FFF2-40B4-BE49-F238E27FC236}">
              <a16:creationId xmlns:a16="http://schemas.microsoft.com/office/drawing/2014/main" id="{6FAFA16D-F9EB-4F7E-A934-7121ACF62822}"/>
            </a:ext>
          </a:extLst>
        </xdr:cNvPr>
        <xdr:cNvCxnSpPr/>
      </xdr:nvCxnSpPr>
      <xdr:spPr>
        <a:xfrm flipV="1">
          <a:off x="18656300" y="186690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31948</xdr:rowOff>
    </xdr:from>
    <xdr:ext cx="469744" cy="259045"/>
    <xdr:sp macro="" textlink="">
      <xdr:nvSpPr>
        <xdr:cNvPr id="760" name="n_1aveValue【庁舎】&#10;一人当たり面積">
          <a:extLst>
            <a:ext uri="{FF2B5EF4-FFF2-40B4-BE49-F238E27FC236}">
              <a16:creationId xmlns:a16="http://schemas.microsoft.com/office/drawing/2014/main" id="{B38E48A8-100E-43F5-8E1A-3842151C88D9}"/>
            </a:ext>
          </a:extLst>
        </xdr:cNvPr>
        <xdr:cNvSpPr txBox="1"/>
      </xdr:nvSpPr>
      <xdr:spPr>
        <a:xfrm>
          <a:off x="21075727" y="1803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105427</xdr:rowOff>
    </xdr:from>
    <xdr:ext cx="469744" cy="259045"/>
    <xdr:sp macro="" textlink="">
      <xdr:nvSpPr>
        <xdr:cNvPr id="761" name="n_2aveValue【庁舎】&#10;一人当たり面積">
          <a:extLst>
            <a:ext uri="{FF2B5EF4-FFF2-40B4-BE49-F238E27FC236}">
              <a16:creationId xmlns:a16="http://schemas.microsoft.com/office/drawing/2014/main" id="{56AF316C-28E4-4B9C-9CA4-8057E84B02EA}"/>
            </a:ext>
          </a:extLst>
        </xdr:cNvPr>
        <xdr:cNvSpPr txBox="1"/>
      </xdr:nvSpPr>
      <xdr:spPr>
        <a:xfrm>
          <a:off x="20199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132641</xdr:rowOff>
    </xdr:from>
    <xdr:ext cx="469744" cy="259045"/>
    <xdr:sp macro="" textlink="">
      <xdr:nvSpPr>
        <xdr:cNvPr id="762" name="n_3aveValue【庁舎】&#10;一人当たり面積">
          <a:extLst>
            <a:ext uri="{FF2B5EF4-FFF2-40B4-BE49-F238E27FC236}">
              <a16:creationId xmlns:a16="http://schemas.microsoft.com/office/drawing/2014/main" id="{3E83E9C8-A74E-42E6-B0E7-FF654D795B4D}"/>
            </a:ext>
          </a:extLst>
        </xdr:cNvPr>
        <xdr:cNvSpPr txBox="1"/>
      </xdr:nvSpPr>
      <xdr:spPr>
        <a:xfrm>
          <a:off x="19310427" y="1830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159856</xdr:rowOff>
    </xdr:from>
    <xdr:ext cx="469744" cy="259045"/>
    <xdr:sp macro="" textlink="">
      <xdr:nvSpPr>
        <xdr:cNvPr id="763" name="n_4aveValue【庁舎】&#10;一人当たり面積">
          <a:extLst>
            <a:ext uri="{FF2B5EF4-FFF2-40B4-BE49-F238E27FC236}">
              <a16:creationId xmlns:a16="http://schemas.microsoft.com/office/drawing/2014/main" id="{4A41744E-F681-4500-A52B-E3F617D5B012}"/>
            </a:ext>
          </a:extLst>
        </xdr:cNvPr>
        <xdr:cNvSpPr txBox="1"/>
      </xdr:nvSpPr>
      <xdr:spPr>
        <a:xfrm>
          <a:off x="18421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107241</xdr:rowOff>
    </xdr:from>
    <xdr:ext cx="469744" cy="259045"/>
    <xdr:sp macro="" textlink="">
      <xdr:nvSpPr>
        <xdr:cNvPr id="764" name="n_1mainValue【庁舎】&#10;一人当たり面積">
          <a:extLst>
            <a:ext uri="{FF2B5EF4-FFF2-40B4-BE49-F238E27FC236}">
              <a16:creationId xmlns:a16="http://schemas.microsoft.com/office/drawing/2014/main" id="{377CF637-F1CB-488F-9C17-9DEE8237ECF8}"/>
            </a:ext>
          </a:extLst>
        </xdr:cNvPr>
        <xdr:cNvSpPr txBox="1"/>
      </xdr:nvSpPr>
      <xdr:spPr>
        <a:xfrm>
          <a:off x="21075727" y="1862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118127</xdr:rowOff>
    </xdr:from>
    <xdr:ext cx="469744" cy="259045"/>
    <xdr:sp macro="" textlink="">
      <xdr:nvSpPr>
        <xdr:cNvPr id="765" name="n_2mainValue【庁舎】&#10;一人当たり面積">
          <a:extLst>
            <a:ext uri="{FF2B5EF4-FFF2-40B4-BE49-F238E27FC236}">
              <a16:creationId xmlns:a16="http://schemas.microsoft.com/office/drawing/2014/main" id="{14CF9D20-5FFD-479E-A510-E57B8B1EFB0B}"/>
            </a:ext>
          </a:extLst>
        </xdr:cNvPr>
        <xdr:cNvSpPr txBox="1"/>
      </xdr:nvSpPr>
      <xdr:spPr>
        <a:xfrm>
          <a:off x="20199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22877</xdr:rowOff>
    </xdr:from>
    <xdr:ext cx="469744" cy="259045"/>
    <xdr:sp macro="" textlink="">
      <xdr:nvSpPr>
        <xdr:cNvPr id="766" name="n_3mainValue【庁舎】&#10;一人当たり面積">
          <a:extLst>
            <a:ext uri="{FF2B5EF4-FFF2-40B4-BE49-F238E27FC236}">
              <a16:creationId xmlns:a16="http://schemas.microsoft.com/office/drawing/2014/main" id="{5F2E843B-B2EA-44AF-AA58-9F28E3D6EFDA}"/>
            </a:ext>
          </a:extLst>
        </xdr:cNvPr>
        <xdr:cNvSpPr txBox="1"/>
      </xdr:nvSpPr>
      <xdr:spPr>
        <a:xfrm>
          <a:off x="19310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66420</xdr:rowOff>
    </xdr:from>
    <xdr:ext cx="469744" cy="259045"/>
    <xdr:sp macro="" textlink="">
      <xdr:nvSpPr>
        <xdr:cNvPr id="767" name="n_4mainValue【庁舎】&#10;一人当たり面積">
          <a:extLst>
            <a:ext uri="{FF2B5EF4-FFF2-40B4-BE49-F238E27FC236}">
              <a16:creationId xmlns:a16="http://schemas.microsoft.com/office/drawing/2014/main" id="{1D11A74F-4758-439A-8AAF-094CF5754E36}"/>
            </a:ext>
          </a:extLst>
        </xdr:cNvPr>
        <xdr:cNvSpPr txBox="1"/>
      </xdr:nvSpPr>
      <xdr:spPr>
        <a:xfrm>
          <a:off x="18421427" y="187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8" name="正方形/長方形 767">
          <a:extLst>
            <a:ext uri="{FF2B5EF4-FFF2-40B4-BE49-F238E27FC236}">
              <a16:creationId xmlns:a16="http://schemas.microsoft.com/office/drawing/2014/main" id="{8990ACFE-42D2-4791-A9AD-5C6A73CF607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9" name="正方形/長方形 768">
          <a:extLst>
            <a:ext uri="{FF2B5EF4-FFF2-40B4-BE49-F238E27FC236}">
              <a16:creationId xmlns:a16="http://schemas.microsoft.com/office/drawing/2014/main" id="{20DA7583-43B6-46C7-8888-4B41A34D7D0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0" name="テキスト ボックス 769">
          <a:extLst>
            <a:ext uri="{FF2B5EF4-FFF2-40B4-BE49-F238E27FC236}">
              <a16:creationId xmlns:a16="http://schemas.microsoft.com/office/drawing/2014/main" id="{2205E07B-22F9-4691-B0BE-6261B4BC7D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全ての類型において、有形固定資産減価償却率は類似団体平均を上回っている。類似団体平均と比較して有形固定資産減価償却率が特に高くなっている施設は、一般廃棄物処理施設であり、類似団体平均より</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73.7</a:t>
          </a:r>
          <a:r>
            <a:rPr kumimoji="1" lang="ja-JP" altLang="en-US" sz="1300">
              <a:latin typeface="ＭＳ Ｐゴシック" panose="020B0600070205080204" pitchFamily="50" charset="-128"/>
              <a:ea typeface="ＭＳ Ｐゴシック" panose="020B0600070205080204" pitchFamily="50" charset="-128"/>
            </a:rPr>
            <a:t>％になっている。今後、老朽化に伴う修繕費等も見込まれることから、下妻地方広域事務組合と連携し、適切な維持管理・更新に努めていく。体育館、プール（海洋センター）についても、類似団体内最大値の</a:t>
          </a:r>
          <a:r>
            <a:rPr kumimoji="1" lang="en-US" altLang="ja-JP" sz="1300">
              <a:latin typeface="ＭＳ Ｐゴシック" panose="020B0600070205080204" pitchFamily="50" charset="-128"/>
              <a:ea typeface="ＭＳ Ｐゴシック" panose="020B0600070205080204" pitchFamily="50" charset="-128"/>
            </a:rPr>
            <a:t>96.2</a:t>
          </a:r>
          <a:r>
            <a:rPr kumimoji="1" lang="ja-JP" altLang="en-US" sz="1300">
              <a:latin typeface="ＭＳ Ｐゴシック" panose="020B0600070205080204" pitchFamily="50" charset="-128"/>
              <a:ea typeface="ＭＳ Ｐゴシック" panose="020B0600070205080204" pitchFamily="50" charset="-128"/>
            </a:rPr>
            <a:t>％となっており、どちらも築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年以上経過し、老朽化が進んでいる。保健センターについても、築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上回っている。老朽化に伴う、修繕・改築等が見込まれることから、公共施設等総合管理計画を基に、適切な維持管理・更新を進めていく。また、一人当たり面積について、図書館のみ類似団体平均と比較して</a:t>
          </a:r>
          <a:r>
            <a:rPr kumimoji="1" lang="en-US" altLang="ja-JP" sz="1300">
              <a:latin typeface="ＭＳ Ｐゴシック" panose="020B0600070205080204" pitchFamily="50" charset="-128"/>
              <a:ea typeface="ＭＳ Ｐゴシック" panose="020B0600070205080204" pitchFamily="50" charset="-128"/>
            </a:rPr>
            <a:t>0.045</a:t>
          </a:r>
          <a:r>
            <a:rPr kumimoji="1" lang="ja-JP" altLang="en-US" sz="1300">
              <a:latin typeface="ＭＳ Ｐゴシック" panose="020B0600070205080204" pitchFamily="50" charset="-128"/>
              <a:ea typeface="ＭＳ Ｐゴシック" panose="020B0600070205080204" pitchFamily="50" charset="-128"/>
            </a:rPr>
            <a:t>ポイント上回っており、類似団体内最大値の</a:t>
          </a:r>
          <a:r>
            <a:rPr kumimoji="1" lang="en-US" altLang="ja-JP" sz="1300">
              <a:latin typeface="ＭＳ Ｐゴシック" panose="020B0600070205080204" pitchFamily="50" charset="-128"/>
              <a:ea typeface="ＭＳ Ｐゴシック" panose="020B0600070205080204" pitchFamily="50" charset="-128"/>
            </a:rPr>
            <a:t>0.143㎡</a:t>
          </a:r>
          <a:r>
            <a:rPr kumimoji="1" lang="ja-JP" altLang="en-US" sz="1300">
              <a:latin typeface="ＭＳ Ｐゴシック" panose="020B0600070205080204" pitchFamily="50" charset="-128"/>
              <a:ea typeface="ＭＳ Ｐゴシック" panose="020B0600070205080204" pitchFamily="50" charset="-128"/>
            </a:rPr>
            <a:t>となっている。今後は、これまで以上に多様化する住民ニーズを踏まえながら、サービスの維持・向上に努め、適正な施設配置・管理・更新をしていく。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茨城県八千代町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21,090
19,389
58.99
11,204,926
10,224,603
979,626
5,633,242
6,492,244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財政力指数は前年度同様０</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６１となり，類似団体平均を上回っている。固定資産税や地方消費税交付金等が増となり基準財政収入額が増加したが，臨時財政対策債の影響等により基準財政需要額が増加となったことで財政力指数の変化が見られなかった。引き続き滞納額圧縮に努め財政基盤の強化を図るとともに，農産業の活性化や企業誘致等の検討を進め税収の増を目指す。また，徹底した経費削減を進め，健全財政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38</xdr:row>
      <xdr:rowOff>27517</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542617"/>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113894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28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38</xdr:row>
      <xdr:rowOff>27517</xdr:rowOff>
    </xdr:from>
    <xdr:to>
      <xdr:col>24</xdr:col>
      <xdr:colOff>12700</xdr:colOff>
      <xdr:row>38</xdr:row>
      <xdr:rowOff>27517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5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27517</xdr:rowOff>
    </xdr:from>
    <xdr:to>
      <xdr:col>23</xdr:col>
      <xdr:colOff>133350</xdr:colOff>
      <xdr:row>38</xdr:row>
      <xdr:rowOff>27517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426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118533</xdr:rowOff>
    </xdr:from>
    <xdr:to>
      <xdr:col>19</xdr:col>
      <xdr:colOff>133350</xdr:colOff>
      <xdr:row>38</xdr:row>
      <xdr:rowOff>27517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4621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38100</xdr:rowOff>
    </xdr:from>
    <xdr:to>
      <xdr:col>15</xdr:col>
      <xdr:colOff>82550</xdr:colOff>
      <xdr:row>37</xdr:row>
      <xdr:rowOff>118533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3817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38100</xdr:rowOff>
    </xdr:from>
    <xdr:to>
      <xdr:col>11</xdr:col>
      <xdr:colOff>31750</xdr:colOff>
      <xdr:row>37</xdr:row>
      <xdr:rowOff>38100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38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148167</xdr:rowOff>
    </xdr:from>
    <xdr:to>
      <xdr:col>23</xdr:col>
      <xdr:colOff>184150</xdr:colOff>
      <xdr:row>38</xdr:row>
      <xdr:rowOff>78316</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69444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13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148167</xdr:rowOff>
    </xdr:from>
    <xdr:to>
      <xdr:col>19</xdr:col>
      <xdr:colOff>184150</xdr:colOff>
      <xdr:row>38</xdr:row>
      <xdr:rowOff>78316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88494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67733</xdr:rowOff>
    </xdr:from>
    <xdr:to>
      <xdr:col>15</xdr:col>
      <xdr:colOff>133350</xdr:colOff>
      <xdr:row>37</xdr:row>
      <xdr:rowOff>169334</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8060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158750</xdr:rowOff>
    </xdr:from>
    <xdr:to>
      <xdr:col>11</xdr:col>
      <xdr:colOff>82550</xdr:colOff>
      <xdr:row>37</xdr:row>
      <xdr:rowOff>88900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99077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158750</xdr:rowOff>
    </xdr:from>
    <xdr:to>
      <xdr:col>7</xdr:col>
      <xdr:colOff>31750</xdr:colOff>
      <xdr:row>37</xdr:row>
      <xdr:rowOff>88900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99077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前年度と比較すると歳出では</a:t>
          </a:r>
          <a:r>
            <a:rPr lang="ja-JP" altLang="en-US" sz="1050">
              <a:solidFill>
                <a:schemeClr val="dk1"/>
              </a:solidFill>
              <a:effectLst/>
              <a:latin typeface="+mn-lt"/>
              <a:ea typeface="+mn-ea"/>
              <a:cs typeface="+mn-cs"/>
            </a:rPr>
            <a:t>，</a:t>
          </a:r>
          <a:r>
            <a:rPr lang="ja-JP" altLang="ja-JP" sz="1050">
              <a:solidFill>
                <a:schemeClr val="dk1"/>
              </a:solidFill>
              <a:effectLst/>
              <a:latin typeface="+mn-lt"/>
              <a:ea typeface="+mn-ea"/>
              <a:cs typeface="+mn-cs"/>
            </a:rPr>
            <a:t>物件費の学校給食調理・配送委託料等による</a:t>
          </a:r>
          <a:r>
            <a:rPr lang="en-US" altLang="ja-JP" sz="1050">
              <a:solidFill>
                <a:schemeClr val="dk1"/>
              </a:solidFill>
              <a:effectLst/>
              <a:latin typeface="+mn-lt"/>
              <a:ea typeface="+mn-ea"/>
              <a:cs typeface="+mn-cs"/>
            </a:rPr>
            <a:t>54</a:t>
          </a:r>
          <a:r>
            <a:rPr lang="ja-JP" altLang="ja-JP" sz="1050">
              <a:solidFill>
                <a:schemeClr val="dk1"/>
              </a:solidFill>
              <a:effectLst/>
              <a:latin typeface="+mn-lt"/>
              <a:ea typeface="+mn-ea"/>
              <a:cs typeface="+mn-cs"/>
            </a:rPr>
            <a:t>百万円の増や補助費の地域おこし協力隊報償、社会教育主事派遣負担金、多子世帯保育料軽減事業補助金（町独自分）等の増により</a:t>
          </a:r>
          <a:r>
            <a:rPr lang="en-US" altLang="ja-JP" sz="1050">
              <a:solidFill>
                <a:schemeClr val="dk1"/>
              </a:solidFill>
              <a:effectLst/>
              <a:latin typeface="+mn-lt"/>
              <a:ea typeface="+mn-ea"/>
              <a:cs typeface="+mn-cs"/>
            </a:rPr>
            <a:t>69</a:t>
          </a:r>
          <a:r>
            <a:rPr lang="ja-JP" altLang="ja-JP" sz="1050">
              <a:solidFill>
                <a:schemeClr val="dk1"/>
              </a:solidFill>
              <a:effectLst/>
              <a:latin typeface="+mn-lt"/>
              <a:ea typeface="+mn-ea"/>
              <a:cs typeface="+mn-cs"/>
            </a:rPr>
            <a:t>百万円の増等により，経常経費充当一般財源等が</a:t>
          </a:r>
          <a:r>
            <a:rPr lang="en-US" altLang="ja-JP" sz="1050">
              <a:solidFill>
                <a:schemeClr val="dk1"/>
              </a:solidFill>
              <a:effectLst/>
              <a:latin typeface="+mn-lt"/>
              <a:ea typeface="+mn-ea"/>
              <a:cs typeface="+mn-cs"/>
            </a:rPr>
            <a:t>141</a:t>
          </a:r>
          <a:r>
            <a:rPr lang="ja-JP" altLang="ja-JP" sz="1050">
              <a:solidFill>
                <a:schemeClr val="dk1"/>
              </a:solidFill>
              <a:effectLst/>
              <a:latin typeface="+mn-lt"/>
              <a:ea typeface="+mn-ea"/>
              <a:cs typeface="+mn-cs"/>
            </a:rPr>
            <a:t>百万円増加となった。また，歳入では臨時財政対策債の臨財債振替可能額の減により</a:t>
          </a:r>
          <a:r>
            <a:rPr lang="en-US" altLang="ja-JP" sz="1050">
              <a:solidFill>
                <a:schemeClr val="dk1"/>
              </a:solidFill>
              <a:effectLst/>
              <a:latin typeface="+mn-lt"/>
              <a:ea typeface="+mn-ea"/>
              <a:cs typeface="+mn-cs"/>
            </a:rPr>
            <a:t>64</a:t>
          </a:r>
          <a:r>
            <a:rPr lang="ja-JP" altLang="ja-JP" sz="1050">
              <a:solidFill>
                <a:schemeClr val="dk1"/>
              </a:solidFill>
              <a:effectLst/>
              <a:latin typeface="+mn-lt"/>
              <a:ea typeface="+mn-ea"/>
              <a:cs typeface="+mn-cs"/>
            </a:rPr>
            <a:t>百万円の減となり，数値としては前年度から１．８ポイント増の９０．５％と推移し，類似団体の平均値を上回った。今後は国・県補助制度等の積極的な活用による財源確保，地方債発行の抑制に努め，財政運営において弾力性の改善を図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151554</xdr:rowOff>
    </xdr:from>
    <xdr:to>
      <xdr:col>23</xdr:col>
      <xdr:colOff>133350</xdr:colOff>
      <xdr:row>63</xdr:row>
      <xdr:rowOff>122344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610004"/>
          <a:ext cx="0" cy="313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94421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089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63</xdr:row>
      <xdr:rowOff>122344</xdr:rowOff>
    </xdr:from>
    <xdr:to>
      <xdr:col>24</xdr:col>
      <xdr:colOff>12700</xdr:colOff>
      <xdr:row>63</xdr:row>
      <xdr:rowOff>122344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92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66481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35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151554</xdr:rowOff>
    </xdr:from>
    <xdr:to>
      <xdr:col>24</xdr:col>
      <xdr:colOff>12700</xdr:colOff>
      <xdr:row>61</xdr:row>
      <xdr:rowOff>151554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61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63</xdr:row>
      <xdr:rowOff>33867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043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114740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108373</xdr:rowOff>
    </xdr:from>
    <xdr:to>
      <xdr:col>19</xdr:col>
      <xdr:colOff>133350</xdr:colOff>
      <xdr:row>62</xdr:row>
      <xdr:rowOff>60537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23923"/>
          <a:ext cx="889000" cy="4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108373</xdr:rowOff>
    </xdr:from>
    <xdr:to>
      <xdr:col>15</xdr:col>
      <xdr:colOff>82550</xdr:colOff>
      <xdr:row>62</xdr:row>
      <xdr:rowOff>44450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23923"/>
          <a:ext cx="889000" cy="45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63077</xdr:rowOff>
    </xdr:from>
    <xdr:to>
      <xdr:col>15</xdr:col>
      <xdr:colOff>133350</xdr:colOff>
      <xdr:row>60</xdr:row>
      <xdr:rowOff>164677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149454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67</xdr:row>
      <xdr:rowOff>15663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74350"/>
          <a:ext cx="889000" cy="82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121937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2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57591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8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121514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57573</xdr:rowOff>
    </xdr:from>
    <xdr:to>
      <xdr:col>15</xdr:col>
      <xdr:colOff>133350</xdr:colOff>
      <xdr:row>59</xdr:row>
      <xdr:rowOff>159173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169350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136313</xdr:rowOff>
    </xdr:from>
    <xdr:to>
      <xdr:col>7</xdr:col>
      <xdr:colOff>31750</xdr:colOff>
      <xdr:row>67</xdr:row>
      <xdr:rowOff>66463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51240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人件費については，類似団体平均より低水準にあり，会計年度任用職員についても，毎年度予算要求の段階で配分枠を示しており必要最低限の経費に抑えている。どちらも増加傾向にはあるが，類似団体との比較でも最小限の経費に抑えられている。しかしながら逼迫した財政状況を考慮し，今後更なる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85</xdr:row>
      <xdr:rowOff>8156</xdr:rowOff>
    </xdr:from>
    <xdr:to>
      <xdr:col>23</xdr:col>
      <xdr:colOff>133350</xdr:colOff>
      <xdr:row>88</xdr:row>
      <xdr:rowOff>108826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581406"/>
          <a:ext cx="0" cy="615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80903</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6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108826</xdr:rowOff>
    </xdr:from>
    <xdr:to>
      <xdr:col>24</xdr:col>
      <xdr:colOff>12700</xdr:colOff>
      <xdr:row>88</xdr:row>
      <xdr:rowOff>108826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94533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432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85</xdr:row>
      <xdr:rowOff>8156</xdr:rowOff>
    </xdr:from>
    <xdr:to>
      <xdr:col>24</xdr:col>
      <xdr:colOff>12700</xdr:colOff>
      <xdr:row>85</xdr:row>
      <xdr:rowOff>8156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581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90767</xdr:rowOff>
    </xdr:from>
    <xdr:to>
      <xdr:col>23</xdr:col>
      <xdr:colOff>133350</xdr:colOff>
      <xdr:row>85</xdr:row>
      <xdr:rowOff>8156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49667"/>
          <a:ext cx="838200" cy="43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159990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904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16463</xdr:rowOff>
    </xdr:from>
    <xdr:to>
      <xdr:col>23</xdr:col>
      <xdr:colOff>184150</xdr:colOff>
      <xdr:row>87</xdr:row>
      <xdr:rowOff>118063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93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61094</xdr:rowOff>
    </xdr:from>
    <xdr:to>
      <xdr:col>19</xdr:col>
      <xdr:colOff>133350</xdr:colOff>
      <xdr:row>82</xdr:row>
      <xdr:rowOff>90767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48544"/>
          <a:ext cx="889000" cy="20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32851</xdr:rowOff>
    </xdr:from>
    <xdr:to>
      <xdr:col>19</xdr:col>
      <xdr:colOff>184150</xdr:colOff>
      <xdr:row>86</xdr:row>
      <xdr:rowOff>134451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119228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86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163747</xdr:rowOff>
    </xdr:from>
    <xdr:to>
      <xdr:col>15</xdr:col>
      <xdr:colOff>82550</xdr:colOff>
      <xdr:row>81</xdr:row>
      <xdr:rowOff>61094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79747"/>
          <a:ext cx="889000" cy="6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84266</xdr:rowOff>
    </xdr:from>
    <xdr:to>
      <xdr:col>15</xdr:col>
      <xdr:colOff>133350</xdr:colOff>
      <xdr:row>86</xdr:row>
      <xdr:rowOff>14416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65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170643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74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102349</xdr:rowOff>
    </xdr:from>
    <xdr:to>
      <xdr:col>11</xdr:col>
      <xdr:colOff>31750</xdr:colOff>
      <xdr:row>80</xdr:row>
      <xdr:rowOff>163747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18349"/>
          <a:ext cx="889000" cy="6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164331</xdr:rowOff>
    </xdr:from>
    <xdr:to>
      <xdr:col>11</xdr:col>
      <xdr:colOff>82550</xdr:colOff>
      <xdr:row>85</xdr:row>
      <xdr:rowOff>94481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56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79258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65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160457</xdr:rowOff>
    </xdr:from>
    <xdr:to>
      <xdr:col>7</xdr:col>
      <xdr:colOff>31750</xdr:colOff>
      <xdr:row>85</xdr:row>
      <xdr:rowOff>90607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56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75384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64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128806</xdr:rowOff>
    </xdr:from>
    <xdr:to>
      <xdr:col>23</xdr:col>
      <xdr:colOff>184150</xdr:colOff>
      <xdr:row>85</xdr:row>
      <xdr:rowOff>58956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3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50083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5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39967</xdr:rowOff>
    </xdr:from>
    <xdr:to>
      <xdr:col>19</xdr:col>
      <xdr:colOff>184150</xdr:colOff>
      <xdr:row>82</xdr:row>
      <xdr:rowOff>141567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9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151744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67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10294</xdr:rowOff>
    </xdr:from>
    <xdr:to>
      <xdr:col>15</xdr:col>
      <xdr:colOff>133350</xdr:colOff>
      <xdr:row>81</xdr:row>
      <xdr:rowOff>111894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9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122071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112947</xdr:rowOff>
    </xdr:from>
    <xdr:to>
      <xdr:col>11</xdr:col>
      <xdr:colOff>82550</xdr:colOff>
      <xdr:row>81</xdr:row>
      <xdr:rowOff>43097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2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53274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9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51549</xdr:rowOff>
    </xdr:from>
    <xdr:to>
      <xdr:col>7</xdr:col>
      <xdr:colOff>31750</xdr:colOff>
      <xdr:row>80</xdr:row>
      <xdr:rowOff>153149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163326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3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ラスパイレス指数は，類似団体平均を上回る値で推移しているため，給与の適正化に努めるとともに，引き続き八千代町第６次総合計画により時間外勤務の縮減を行い</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88</xdr:row>
      <xdr:rowOff>103414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27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75491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103414</xdr:rowOff>
    </xdr:from>
    <xdr:to>
      <xdr:col>81</xdr:col>
      <xdr:colOff>133350</xdr:colOff>
      <xdr:row>88</xdr:row>
      <xdr:rowOff>103414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1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89</xdr:row>
      <xdr:rowOff>907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1910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35379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2599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117929</xdr:rowOff>
    </xdr:from>
    <xdr:to>
      <xdr:col>77</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35379</xdr:rowOff>
    </xdr:from>
    <xdr:to>
      <xdr:col>72</xdr:col>
      <xdr:colOff>203200</xdr:colOff>
      <xdr:row>89</xdr:row>
      <xdr:rowOff>69850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2944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151493</xdr:rowOff>
    </xdr:from>
    <xdr:to>
      <xdr:col>73</xdr:col>
      <xdr:colOff>44450</xdr:colOff>
      <xdr:row>84</xdr:row>
      <xdr:rowOff>81643</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89</xdr:row>
      <xdr:rowOff>69850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565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81</xdr:row>
      <xdr:rowOff>46264</xdr:rowOff>
    </xdr:from>
    <xdr:to>
      <xdr:col>68</xdr:col>
      <xdr:colOff>203200</xdr:colOff>
      <xdr:row>81</xdr:row>
      <xdr:rowOff>147864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393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158041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148771</xdr:rowOff>
    </xdr:from>
    <xdr:to>
      <xdr:col>64</xdr:col>
      <xdr:colOff>152400</xdr:colOff>
      <xdr:row>81</xdr:row>
      <xdr:rowOff>78921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386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89098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119941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156029</xdr:rowOff>
    </xdr:from>
    <xdr:to>
      <xdr:col>73</xdr:col>
      <xdr:colOff>44450</xdr:colOff>
      <xdr:row>89</xdr:row>
      <xdr:rowOff>86179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70956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多様化する住民ニーズへの対応や，地方分権の進展に伴い事務量は増加しているが，職員数は前年度と比較して５名減の１５５人で、類似団体と比較しても少ない職員数で行政運営を行っている。今後は，八千代町定員適正化計画の見直しを行うとともに，計画的な職員採用を実施しながら適切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142059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71100"/>
          <a:ext cx="0" cy="1558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114136</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0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142059</xdr:rowOff>
    </xdr:from>
    <xdr:to>
      <xdr:col>81</xdr:col>
      <xdr:colOff>133350</xdr:colOff>
      <xdr:row>67</xdr:row>
      <xdr:rowOff>142059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2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127000</xdr:rowOff>
    </xdr:from>
    <xdr:to>
      <xdr:col>81</xdr:col>
      <xdr:colOff>44450</xdr:colOff>
      <xdr:row>59</xdr:row>
      <xdr:rowOff>3810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0711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12354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985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40277</xdr:rowOff>
    </xdr:from>
    <xdr:to>
      <xdr:col>81</xdr:col>
      <xdr:colOff>95250</xdr:colOff>
      <xdr:row>64</xdr:row>
      <xdr:rowOff>141877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10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120106</xdr:rowOff>
    </xdr:from>
    <xdr:to>
      <xdr:col>77</xdr:col>
      <xdr:colOff>44450</xdr:colOff>
      <xdr:row>59</xdr:row>
      <xdr:rowOff>3810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06420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54066</xdr:rowOff>
    </xdr:from>
    <xdr:to>
      <xdr:col>77</xdr:col>
      <xdr:colOff>95250</xdr:colOff>
      <xdr:row>64</xdr:row>
      <xdr:rowOff>155666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10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140443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111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64951</xdr:rowOff>
    </xdr:from>
    <xdr:to>
      <xdr:col>72</xdr:col>
      <xdr:colOff>203200</xdr:colOff>
      <xdr:row>58</xdr:row>
      <xdr:rowOff>120106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009051"/>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36830</xdr:rowOff>
    </xdr:from>
    <xdr:to>
      <xdr:col>73</xdr:col>
      <xdr:colOff>44450</xdr:colOff>
      <xdr:row>64</xdr:row>
      <xdr:rowOff>138430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123207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44269</xdr:rowOff>
    </xdr:from>
    <xdr:to>
      <xdr:col>68</xdr:col>
      <xdr:colOff>152400</xdr:colOff>
      <xdr:row>58</xdr:row>
      <xdr:rowOff>64951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998836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153126</xdr:rowOff>
    </xdr:from>
    <xdr:to>
      <xdr:col>68</xdr:col>
      <xdr:colOff>203200</xdr:colOff>
      <xdr:row>64</xdr:row>
      <xdr:rowOff>83276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95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68053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10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45538</xdr:rowOff>
    </xdr:from>
    <xdr:to>
      <xdr:col>64</xdr:col>
      <xdr:colOff>152400</xdr:colOff>
      <xdr:row>66</xdr:row>
      <xdr:rowOff>147138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136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131915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14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76200</xdr:rowOff>
    </xdr:from>
    <xdr:to>
      <xdr:col>81</xdr:col>
      <xdr:colOff>95250</xdr:colOff>
      <xdr:row>59</xdr:row>
      <xdr:rowOff>6350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168927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124460</xdr:rowOff>
    </xdr:from>
    <xdr:to>
      <xdr:col>77</xdr:col>
      <xdr:colOff>95250</xdr:colOff>
      <xdr:row>59</xdr:row>
      <xdr:rowOff>54610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64787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69306</xdr:rowOff>
    </xdr:from>
    <xdr:to>
      <xdr:col>73</xdr:col>
      <xdr:colOff>44450</xdr:colOff>
      <xdr:row>58</xdr:row>
      <xdr:rowOff>170906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0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9633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78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14151</xdr:rowOff>
    </xdr:from>
    <xdr:to>
      <xdr:col>68</xdr:col>
      <xdr:colOff>203200</xdr:colOff>
      <xdr:row>58</xdr:row>
      <xdr:rowOff>115751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99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125928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72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164919</xdr:rowOff>
    </xdr:from>
    <xdr:to>
      <xdr:col>64</xdr:col>
      <xdr:colOff>152400</xdr:colOff>
      <xdr:row>58</xdr:row>
      <xdr:rowOff>95069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99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105246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70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実質公債費比率の分子では，学校給食センター施設更新事業債に係る元金償還の開始等により１５百万円増となり，元利償還金が増加となった。一方，分母では，固定資産税や地方消費税交付金等により標準税収入額等が２０７百万円増となり，標準財政規模が増加した。結果，単年度実質公債費率は０．４％増の７</a:t>
          </a:r>
          <a:r>
            <a:rPr lang="en-US" altLang="ja-JP" sz="1050">
              <a:solidFill>
                <a:schemeClr val="dk1"/>
              </a:solidFill>
              <a:effectLst/>
              <a:latin typeface="+mn-lt"/>
              <a:ea typeface="+mn-ea"/>
              <a:cs typeface="+mn-cs"/>
            </a:rPr>
            <a:t>.</a:t>
          </a:r>
          <a:r>
            <a:rPr lang="ja-JP" altLang="ja-JP" sz="1050">
              <a:solidFill>
                <a:schemeClr val="dk1"/>
              </a:solidFill>
              <a:effectLst/>
              <a:latin typeface="+mn-lt"/>
              <a:ea typeface="+mn-ea"/>
              <a:cs typeface="+mn-cs"/>
            </a:rPr>
            <a:t>６％，３カ年平均の実質公債費比率は０．２％増となり７．０％となった。類似団体平均を下回っているが，今後も真に必要な事業のみを実施すると共に特別会計や一部事務組合の地方債発行にも留意し，総合的な観点から地方債依存度の減少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64558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1750"/>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36635</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64558</xdr:rowOff>
    </xdr:from>
    <xdr:to>
      <xdr:col>81</xdr:col>
      <xdr:colOff>133350</xdr:colOff>
      <xdr:row>44</xdr:row>
      <xdr:rowOff>64558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38100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3415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17585</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45508</xdr:rowOff>
    </xdr:from>
    <xdr:to>
      <xdr:col>81</xdr:col>
      <xdr:colOff>95250</xdr:colOff>
      <xdr:row>41</xdr:row>
      <xdr:rowOff>147108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36</xdr:row>
      <xdr:rowOff>169333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3415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38100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3415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38100</xdr:rowOff>
    </xdr:from>
    <xdr:to>
      <xdr:col>68</xdr:col>
      <xdr:colOff>152400</xdr:colOff>
      <xdr:row>37</xdr:row>
      <xdr:rowOff>38100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38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116417</xdr:rowOff>
    </xdr:from>
    <xdr:to>
      <xdr:col>68</xdr:col>
      <xdr:colOff>203200</xdr:colOff>
      <xdr:row>41</xdr:row>
      <xdr:rowOff>46567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80027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118533</xdr:rowOff>
    </xdr:from>
    <xdr:to>
      <xdr:col>77</xdr:col>
      <xdr:colOff>95250</xdr:colOff>
      <xdr:row>37</xdr:row>
      <xdr:rowOff>48683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58860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158750</xdr:rowOff>
    </xdr:from>
    <xdr:to>
      <xdr:col>68</xdr:col>
      <xdr:colOff>203200</xdr:colOff>
      <xdr:row>37</xdr:row>
      <xdr:rowOff>88900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年度は前年度と比較し，平成</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年度臨時財政対策債の償還終了等により，地方債の現在高が</a:t>
          </a:r>
          <a:r>
            <a:rPr lang="en-US" altLang="ja-JP" sz="1100">
              <a:solidFill>
                <a:schemeClr val="dk1"/>
              </a:solidFill>
              <a:effectLst/>
              <a:latin typeface="+mn-lt"/>
              <a:ea typeface="+mn-ea"/>
              <a:cs typeface="+mn-cs"/>
            </a:rPr>
            <a:t>500</a:t>
          </a:r>
          <a:r>
            <a:rPr lang="ja-JP" altLang="ja-JP" sz="1100">
              <a:solidFill>
                <a:schemeClr val="dk1"/>
              </a:solidFill>
              <a:effectLst/>
              <a:latin typeface="+mn-lt"/>
              <a:ea typeface="+mn-ea"/>
              <a:cs typeface="+mn-cs"/>
            </a:rPr>
            <a:t>百万円減少した一方，充当可能財源である充当可能基金は</a:t>
          </a:r>
          <a:r>
            <a:rPr lang="en-US" altLang="ja-JP" sz="1100">
              <a:solidFill>
                <a:schemeClr val="dk1"/>
              </a:solidFill>
              <a:effectLst/>
              <a:latin typeface="+mn-lt"/>
              <a:ea typeface="+mn-ea"/>
              <a:cs typeface="+mn-cs"/>
            </a:rPr>
            <a:t>568</a:t>
          </a:r>
          <a:r>
            <a:rPr lang="ja-JP" altLang="ja-JP" sz="1100">
              <a:solidFill>
                <a:schemeClr val="dk1"/>
              </a:solidFill>
              <a:effectLst/>
              <a:latin typeface="+mn-lt"/>
              <a:ea typeface="+mn-ea"/>
              <a:cs typeface="+mn-cs"/>
            </a:rPr>
            <a:t>百万円増加し，将来負担比率は．１９．８ポイント減の０．０％となった。今後も特別会計や一部事務組合の地方債残高も含めた総合的な観点から地方債現在高の減少や充当可能基金への財源確保に努める。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17</xdr:row>
      <xdr:rowOff>23072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5670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166599</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290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17</xdr:row>
      <xdr:rowOff>23072</xdr:rowOff>
    </xdr:from>
    <xdr:to>
      <xdr:col>81</xdr:col>
      <xdr:colOff>133350</xdr:colOff>
      <xdr:row>17</xdr:row>
      <xdr:rowOff>23072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93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16</xdr:row>
      <xdr:rowOff>25612</xdr:rowOff>
    </xdr:from>
    <xdr:to>
      <xdr:col>77</xdr:col>
      <xdr:colOff>44450</xdr:colOff>
      <xdr:row>18</xdr:row>
      <xdr:rowOff>52705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768812"/>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18</xdr:row>
      <xdr:rowOff>52705</xdr:rowOff>
    </xdr:from>
    <xdr:to>
      <xdr:col>72</xdr:col>
      <xdr:colOff>203200</xdr:colOff>
      <xdr:row>21</xdr:row>
      <xdr:rowOff>847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138805"/>
          <a:ext cx="889000" cy="46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847</xdr:rowOff>
    </xdr:from>
    <xdr:to>
      <xdr:col>68</xdr:col>
      <xdr:colOff>152400</xdr:colOff>
      <xdr:row>22</xdr:row>
      <xdr:rowOff>4339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601297"/>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114617</xdr:rowOff>
    </xdr:from>
    <xdr:to>
      <xdr:col>73</xdr:col>
      <xdr:colOff>44450</xdr:colOff>
      <xdr:row>15</xdr:row>
      <xdr:rowOff>44767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1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54944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28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81386</xdr:rowOff>
    </xdr:from>
    <xdr:to>
      <xdr:col>68</xdr:col>
      <xdr:colOff>203200</xdr:colOff>
      <xdr:row>17</xdr:row>
      <xdr:rowOff>11536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82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21713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59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43180</xdr:rowOff>
    </xdr:from>
    <xdr:to>
      <xdr:col>64</xdr:col>
      <xdr:colOff>152400</xdr:colOff>
      <xdr:row>16</xdr:row>
      <xdr:rowOff>144780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78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154957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55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146262</xdr:rowOff>
    </xdr:from>
    <xdr:to>
      <xdr:col>77</xdr:col>
      <xdr:colOff>95250</xdr:colOff>
      <xdr:row>16</xdr:row>
      <xdr:rowOff>76412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61189</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804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1905</xdr:rowOff>
    </xdr:from>
    <xdr:to>
      <xdr:col>73</xdr:col>
      <xdr:colOff>44450</xdr:colOff>
      <xdr:row>18</xdr:row>
      <xdr:rowOff>103505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88282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121497</xdr:rowOff>
    </xdr:from>
    <xdr:to>
      <xdr:col>68</xdr:col>
      <xdr:colOff>203200</xdr:colOff>
      <xdr:row>21</xdr:row>
      <xdr:rowOff>51647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55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36424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63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124989</xdr:rowOff>
    </xdr:from>
    <xdr:to>
      <xdr:col>64</xdr:col>
      <xdr:colOff>152400</xdr:colOff>
      <xdr:row>22</xdr:row>
      <xdr:rowOff>55139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7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39916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81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茨城県八千代町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21,090
19,389
58.99
11,204,926
10,224,603
979,626
5,633,242
6,492,244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人件費における経常経費に充当した一般財源等が減少するとともに，経常一般財源等も増加したため経常収支比率は０．７ポイント減の２３．３％となった。しかしながら，なお類似団体平均を上回っている。今後は，八千代町定員適正化計画の見直しを行うとともに，計画的な職員採用を実施しながら適切な定員管理に努める。また，時間外勤務の縮減やＤＸ推進等の働き方改革の推進を行い，引き続き人件費の抑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86178</xdr:rowOff>
    </xdr:from>
    <xdr:to>
      <xdr:col>24</xdr:col>
      <xdr:colOff>25400</xdr:colOff>
      <xdr:row>41</xdr:row>
      <xdr:rowOff>151493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4028"/>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123570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5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151493</xdr:rowOff>
    </xdr:from>
    <xdr:to>
      <xdr:col>24</xdr:col>
      <xdr:colOff>114300</xdr:colOff>
      <xdr:row>41</xdr:row>
      <xdr:rowOff>151493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86178</xdr:rowOff>
    </xdr:from>
    <xdr:to>
      <xdr:col>24</xdr:col>
      <xdr:colOff>114300</xdr:colOff>
      <xdr:row>33</xdr:row>
      <xdr:rowOff>86178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102507</xdr:rowOff>
    </xdr:from>
    <xdr:to>
      <xdr:col>24</xdr:col>
      <xdr:colOff>25400</xdr:colOff>
      <xdr:row>40</xdr:row>
      <xdr:rowOff>45357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8905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6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108857</xdr:rowOff>
    </xdr:from>
    <xdr:to>
      <xdr:col>24</xdr:col>
      <xdr:colOff>76200</xdr:colOff>
      <xdr:row>39</xdr:row>
      <xdr:rowOff>39007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40</xdr:row>
      <xdr:rowOff>45357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564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84365</xdr:rowOff>
    </xdr:from>
    <xdr:to>
      <xdr:col>20</xdr:col>
      <xdr:colOff>38100</xdr:colOff>
      <xdr:row>40</xdr:row>
      <xdr:rowOff>14515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77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24692</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39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69850</xdr:rowOff>
    </xdr:from>
    <xdr:to>
      <xdr:col>15</xdr:col>
      <xdr:colOff>98425</xdr:colOff>
      <xdr:row>40</xdr:row>
      <xdr:rowOff>159657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564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59872</xdr:rowOff>
    </xdr:from>
    <xdr:to>
      <xdr:col>15</xdr:col>
      <xdr:colOff>149225</xdr:colOff>
      <xdr:row>38</xdr:row>
      <xdr:rowOff>161472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159657</xdr:rowOff>
    </xdr:from>
    <xdr:to>
      <xdr:col>11</xdr:col>
      <xdr:colOff>9525</xdr:colOff>
      <xdr:row>42</xdr:row>
      <xdr:rowOff>12700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70176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40</xdr:row>
      <xdr:rowOff>27215</xdr:rowOff>
    </xdr:from>
    <xdr:to>
      <xdr:col>11</xdr:col>
      <xdr:colOff>60325</xdr:colOff>
      <xdr:row>40</xdr:row>
      <xdr:rowOff>128815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8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138992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65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35378</xdr:rowOff>
    </xdr:from>
    <xdr:to>
      <xdr:col>6</xdr:col>
      <xdr:colOff>171450</xdr:colOff>
      <xdr:row>41</xdr:row>
      <xdr:rowOff>136978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706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147155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83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51707</xdr:rowOff>
    </xdr:from>
    <xdr:to>
      <xdr:col>24</xdr:col>
      <xdr:colOff>76200</xdr:colOff>
      <xdr:row>39</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23784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166007</xdr:rowOff>
    </xdr:from>
    <xdr:to>
      <xdr:col>20</xdr:col>
      <xdr:colOff>38100</xdr:colOff>
      <xdr:row>40</xdr:row>
      <xdr:rowOff>96157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80934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3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108857</xdr:rowOff>
    </xdr:from>
    <xdr:to>
      <xdr:col>11</xdr:col>
      <xdr:colOff>60325</xdr:colOff>
      <xdr:row>41</xdr:row>
      <xdr:rowOff>39007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23784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133350</xdr:rowOff>
    </xdr:from>
    <xdr:to>
      <xdr:col>6</xdr:col>
      <xdr:colOff>171450</xdr:colOff>
      <xdr:row>42</xdr:row>
      <xdr:rowOff>63500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48277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24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50">
              <a:solidFill>
                <a:schemeClr val="dk1"/>
              </a:solidFill>
              <a:effectLst/>
              <a:latin typeface="+mn-lt"/>
              <a:ea typeface="+mn-ea"/>
              <a:cs typeface="+mn-cs"/>
            </a:rPr>
            <a:t>物件費に係る経常経費一般財源等の額が，学校給食調理・配送委託の開始に伴い，前年度と比べて５４百万円の増となった。これにより経常収支比率は前年度から０．９ポイント増加し１３．７％となり、類似団体平均を上回っている。今後も各種委託料の増加等が見込まれることから，委託内容の見直しや長期契約を検討することなどにより、委託金額の削減に努める。また、受益者負担の原則にたち各公共施設の使用料の見直しを行うとともに、ホームページ等の広告料拡充も図っていく。</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81280</xdr:rowOff>
    </xdr:from>
    <xdr:to>
      <xdr:col>82</xdr:col>
      <xdr:colOff>107950</xdr:colOff>
      <xdr:row>20</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81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167657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81280</xdr:rowOff>
    </xdr:from>
    <xdr:to>
      <xdr:col>82</xdr:col>
      <xdr:colOff>196850</xdr:colOff>
      <xdr:row>14</xdr:row>
      <xdr:rowOff>81280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8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18</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387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55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17</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644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18</xdr:row>
      <xdr:rowOff>35560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6446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133350</xdr:rowOff>
    </xdr:from>
    <xdr:to>
      <xdr:col>74</xdr:col>
      <xdr:colOff>31750</xdr:colOff>
      <xdr:row>14</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21</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2166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156210</xdr:rowOff>
    </xdr:from>
    <xdr:to>
      <xdr:col>69</xdr:col>
      <xdr:colOff>142875</xdr:colOff>
      <xdr:row>18</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71137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64770</xdr:rowOff>
    </xdr:from>
    <xdr:to>
      <xdr:col>65</xdr:col>
      <xdr:colOff>53975</xdr:colOff>
      <xdr:row>21</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6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75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扶助費における経常経費一般財源等の額は，前年度から</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百万円増加し，経常収支比率は前年度同様の８．８％ではあったものの依然として類似団体平均を上回っている。電力・ガス・食料品等給付金や障害者自立支援給付費等が増加した影響が考えられる。今後とも適切な補助制度の活用等により，町財政への負担軽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57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88900</xdr:rowOff>
    </xdr:from>
    <xdr:to>
      <xdr:col>24</xdr:col>
      <xdr:colOff>25400</xdr:colOff>
      <xdr:row>60</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7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146050</xdr:rowOff>
    </xdr:from>
    <xdr:to>
      <xdr:col>19</xdr:col>
      <xdr:colOff>187325</xdr:colOff>
      <xdr:row>60</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6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xdr:rowOff>
    </xdr:from>
    <xdr:to>
      <xdr:col>15</xdr:col>
      <xdr:colOff>98425</xdr:colOff>
      <xdr:row>59</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28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61</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282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38100</xdr:rowOff>
    </xdr:from>
    <xdr:to>
      <xdr:col>24</xdr:col>
      <xdr:colOff>76200</xdr:colOff>
      <xdr:row>60</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118127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38100</xdr:rowOff>
    </xdr:from>
    <xdr:to>
      <xdr:col>20</xdr:col>
      <xdr:colOff>38100</xdr:colOff>
      <xdr:row>60</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57150</xdr:rowOff>
    </xdr:from>
    <xdr:to>
      <xdr:col>6</xdr:col>
      <xdr:colOff>171450</xdr:colOff>
      <xdr:row>61</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そ</a:t>
          </a:r>
          <a:r>
            <a:rPr lang="ja-JP" altLang="ja-JP" sz="1100">
              <a:solidFill>
                <a:schemeClr val="dk1"/>
              </a:solidFill>
              <a:effectLst/>
              <a:latin typeface="+mn-lt"/>
              <a:ea typeface="+mn-ea"/>
              <a:cs typeface="+mn-cs"/>
            </a:rPr>
            <a:t>の他に係る経常収支比率は前年度と比べて０．３ポイント増加したものの，類似団体平均を６．７ポイント上回る１９．８％となっている。経常経費充当一般財源等の額の維持補修費の増加がみられることから，道路等の老朽化が進み，維持補修費の費用が増加したと考えられる。減価償却率も高く公共施設等の維持補修費も増加傾向であることから，今後は公共施設の老朽化へ向けた建て替え等の検討を進めていく予定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15422</xdr:rowOff>
    </xdr:from>
    <xdr:to>
      <xdr:col>82</xdr:col>
      <xdr:colOff>107950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022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101799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15422</xdr:rowOff>
    </xdr:from>
    <xdr:to>
      <xdr:col>82</xdr:col>
      <xdr:colOff>196850</xdr:colOff>
      <xdr:row>53</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37193</xdr:rowOff>
    </xdr:from>
    <xdr:to>
      <xdr:col>82</xdr:col>
      <xdr:colOff>107950</xdr:colOff>
      <xdr:row>61</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495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110672</xdr:rowOff>
    </xdr:from>
    <xdr:to>
      <xdr:col>78</xdr:col>
      <xdr:colOff>69850</xdr:colOff>
      <xdr:row>61</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397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160565</xdr:rowOff>
    </xdr:from>
    <xdr:to>
      <xdr:col>78</xdr:col>
      <xdr:colOff>120650</xdr:colOff>
      <xdr:row>58</xdr:row>
      <xdr:rowOff>90715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100892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02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110672</xdr:rowOff>
    </xdr:from>
    <xdr:to>
      <xdr:col>73</xdr:col>
      <xdr:colOff>180975</xdr:colOff>
      <xdr:row>60</xdr:row>
      <xdr:rowOff>132443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397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132443</xdr:rowOff>
    </xdr:from>
    <xdr:to>
      <xdr:col>69</xdr:col>
      <xdr:colOff>92075</xdr:colOff>
      <xdr:row>62</xdr:row>
      <xdr:rowOff>29028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19443"/>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141515</xdr:rowOff>
    </xdr:from>
    <xdr:to>
      <xdr:col>69</xdr:col>
      <xdr:colOff>142875</xdr:colOff>
      <xdr:row>59</xdr:row>
      <xdr:rowOff>71665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81842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19050</xdr:rowOff>
    </xdr:from>
    <xdr:to>
      <xdr:col>82</xdr:col>
      <xdr:colOff>158750</xdr:colOff>
      <xdr:row>61</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99077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157843</xdr:rowOff>
    </xdr:from>
    <xdr:to>
      <xdr:col>78</xdr:col>
      <xdr:colOff>120650</xdr:colOff>
      <xdr:row>61</xdr:row>
      <xdr:rowOff>87993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72770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3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59872</xdr:rowOff>
    </xdr:from>
    <xdr:to>
      <xdr:col>74</xdr:col>
      <xdr:colOff>31750</xdr:colOff>
      <xdr:row>60</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146249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81643</xdr:rowOff>
    </xdr:from>
    <xdr:to>
      <xdr:col>69</xdr:col>
      <xdr:colOff>142875</xdr:colOff>
      <xdr:row>61</xdr:row>
      <xdr:rowOff>11793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168020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149678</xdr:rowOff>
    </xdr:from>
    <xdr:to>
      <xdr:col>65</xdr:col>
      <xdr:colOff>53975</xdr:colOff>
      <xdr:row>62</xdr:row>
      <xdr:rowOff>79828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64605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9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補助費等における経常経費一般財源等の額としては前年度と比べて，地域おこし協力隊報償、社会教育主事派遣負担金、多子世帯保育料軽減事業費補助金（町独自分）の増等により</a:t>
          </a:r>
          <a:r>
            <a:rPr lang="en-US" altLang="ja-JP" sz="1050">
              <a:solidFill>
                <a:schemeClr val="dk1"/>
              </a:solidFill>
              <a:effectLst/>
              <a:latin typeface="+mn-lt"/>
              <a:ea typeface="+mn-ea"/>
              <a:cs typeface="+mn-cs"/>
            </a:rPr>
            <a:t>69</a:t>
          </a:r>
          <a:r>
            <a:rPr lang="ja-JP" altLang="ja-JP" sz="1050">
              <a:solidFill>
                <a:schemeClr val="dk1"/>
              </a:solidFill>
              <a:effectLst/>
              <a:latin typeface="+mn-lt"/>
              <a:ea typeface="+mn-ea"/>
              <a:cs typeface="+mn-cs"/>
            </a:rPr>
            <a:t>百万円の増となった。経常収支比率は１．１ポイント増の１３．６％となっており，類似団体平均を下回っている。今後も八千代町第６次総合計画に基づき補助金を交付するのに適当な事業なのかを見極め，不要な補助金については廃止を含めた見直しを行い，一部事務組合に対して徹底した経費削減を要望し，負担金の軽減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77470</xdr:rowOff>
    </xdr:from>
    <xdr:to>
      <xdr:col>82</xdr:col>
      <xdr:colOff>107950</xdr:colOff>
      <xdr:row>40</xdr:row>
      <xdr:rowOff>134620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353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106697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6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134620</xdr:rowOff>
    </xdr:from>
    <xdr:to>
      <xdr:col>82</xdr:col>
      <xdr:colOff>196850</xdr:colOff>
      <xdr:row>40</xdr:row>
      <xdr:rowOff>134620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9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163847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77470</xdr:rowOff>
    </xdr:from>
    <xdr:to>
      <xdr:col>82</xdr:col>
      <xdr:colOff>196850</xdr:colOff>
      <xdr:row>33</xdr:row>
      <xdr:rowOff>77470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xdr:rowOff>
    </xdr:from>
    <xdr:to>
      <xdr:col>82</xdr:col>
      <xdr:colOff>107950</xdr:colOff>
      <xdr:row>34</xdr:row>
      <xdr:rowOff>96520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8420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120667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21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148590</xdr:rowOff>
    </xdr:from>
    <xdr:to>
      <xdr:col>82</xdr:col>
      <xdr:colOff>158750</xdr:colOff>
      <xdr:row>36</xdr:row>
      <xdr:rowOff>78740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85090</xdr:rowOff>
    </xdr:from>
    <xdr:to>
      <xdr:col>78</xdr:col>
      <xdr:colOff>69850</xdr:colOff>
      <xdr:row>34</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7429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152400</xdr:rowOff>
    </xdr:from>
    <xdr:to>
      <xdr:col>78</xdr:col>
      <xdr:colOff>120650</xdr:colOff>
      <xdr:row>35</xdr:row>
      <xdr:rowOff>82550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67327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85090</xdr:rowOff>
    </xdr:from>
    <xdr:to>
      <xdr:col>73</xdr:col>
      <xdr:colOff>180975</xdr:colOff>
      <xdr:row>34</xdr:row>
      <xdr:rowOff>20320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7429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20320</xdr:rowOff>
    </xdr:from>
    <xdr:to>
      <xdr:col>69</xdr:col>
      <xdr:colOff>92075</xdr:colOff>
      <xdr:row>34</xdr:row>
      <xdr:rowOff>111760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84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62247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133350</xdr:rowOff>
    </xdr:from>
    <xdr:to>
      <xdr:col>78</xdr:col>
      <xdr:colOff>120650</xdr:colOff>
      <xdr:row>34</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73677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34290</xdr:rowOff>
    </xdr:from>
    <xdr:to>
      <xdr:col>74</xdr:col>
      <xdr:colOff>31750</xdr:colOff>
      <xdr:row>33</xdr:row>
      <xdr:rowOff>135890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146067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140970</xdr:rowOff>
    </xdr:from>
    <xdr:to>
      <xdr:col>69</xdr:col>
      <xdr:colOff>142875</xdr:colOff>
      <xdr:row>34</xdr:row>
      <xdr:rowOff>71120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81297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147337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公債費における経常経費一般財源等の額としては前年度から１５百万円増加し，経常収支比率は前年度から０．２ポイント増の１１．３％となった。学校給食センター施設更新事業債に係る元金償還開始等が増加した影響が考えられる。また，地方債発行の抑制等により，公債費に係る経常収支比率は類似団体平均と比較すると８．１ポイント低い。今後は，老朽化した公共施設の整備等により公債費が増加することを考え，普通建設事業費の精査，基金の有効的な活用等により地方債の発行を必要最小限に抑え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18143</xdr:rowOff>
    </xdr:from>
    <xdr:to>
      <xdr:col>24</xdr:col>
      <xdr:colOff>25400</xdr:colOff>
      <xdr:row>81</xdr:row>
      <xdr:rowOff>167821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705443"/>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139898</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402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167821</xdr:rowOff>
    </xdr:from>
    <xdr:to>
      <xdr:col>24</xdr:col>
      <xdr:colOff>114300</xdr:colOff>
      <xdr:row>81</xdr:row>
      <xdr:rowOff>167821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4055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104520</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44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18143</xdr:rowOff>
    </xdr:from>
    <xdr:to>
      <xdr:col>24</xdr:col>
      <xdr:colOff>114300</xdr:colOff>
      <xdr:row>74</xdr:row>
      <xdr:rowOff>18143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70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167822</xdr:rowOff>
    </xdr:from>
    <xdr:to>
      <xdr:col>24</xdr:col>
      <xdr:colOff>25400</xdr:colOff>
      <xdr:row>74</xdr:row>
      <xdr:rowOff>18143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26836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135363</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508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163286</xdr:rowOff>
    </xdr:from>
    <xdr:to>
      <xdr:col>24</xdr:col>
      <xdr:colOff>76200</xdr:colOff>
      <xdr:row>79</xdr:row>
      <xdr:rowOff>93436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69850</xdr:rowOff>
    </xdr:from>
    <xdr:to>
      <xdr:col>19</xdr:col>
      <xdr:colOff>187325</xdr:colOff>
      <xdr:row>73</xdr:row>
      <xdr:rowOff>167822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2585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35379</xdr:rowOff>
    </xdr:from>
    <xdr:to>
      <xdr:col>20</xdr:col>
      <xdr:colOff>38100</xdr:colOff>
      <xdr:row>79</xdr:row>
      <xdr:rowOff>136979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121756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69850</xdr:rowOff>
    </xdr:from>
    <xdr:to>
      <xdr:col>15</xdr:col>
      <xdr:colOff>98425</xdr:colOff>
      <xdr:row>74</xdr:row>
      <xdr:rowOff>18143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2585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108857</xdr:rowOff>
    </xdr:from>
    <xdr:to>
      <xdr:col>15</xdr:col>
      <xdr:colOff>149225</xdr:colOff>
      <xdr:row>79</xdr:row>
      <xdr:rowOff>39007</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23784</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18143</xdr:rowOff>
    </xdr:from>
    <xdr:to>
      <xdr:col>11</xdr:col>
      <xdr:colOff>9525</xdr:colOff>
      <xdr:row>74</xdr:row>
      <xdr:rowOff>105228</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2705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46264</xdr:rowOff>
    </xdr:from>
    <xdr:to>
      <xdr:col>11</xdr:col>
      <xdr:colOff>60325</xdr:colOff>
      <xdr:row>79</xdr:row>
      <xdr:rowOff>147864</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132641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27214</xdr:rowOff>
    </xdr:from>
    <xdr:to>
      <xdr:col>6</xdr:col>
      <xdr:colOff>171450</xdr:colOff>
      <xdr:row>80</xdr:row>
      <xdr:rowOff>128814</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74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113591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138793</xdr:rowOff>
    </xdr:from>
    <xdr:to>
      <xdr:col>24</xdr:col>
      <xdr:colOff>76200</xdr:colOff>
      <xdr:row>74</xdr:row>
      <xdr:rowOff>68943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47370</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56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117022</xdr:rowOff>
    </xdr:from>
    <xdr:to>
      <xdr:col>20</xdr:col>
      <xdr:colOff>38100</xdr:colOff>
      <xdr:row>74</xdr:row>
      <xdr:rowOff>47172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57349</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40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19050</xdr:rowOff>
    </xdr:from>
    <xdr:to>
      <xdr:col>15</xdr:col>
      <xdr:colOff>149225</xdr:colOff>
      <xdr:row>73</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138793</xdr:rowOff>
    </xdr:from>
    <xdr:to>
      <xdr:col>11</xdr:col>
      <xdr:colOff>60325</xdr:colOff>
      <xdr:row>74</xdr:row>
      <xdr:rowOff>68943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79120</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42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54428</xdr:rowOff>
    </xdr:from>
    <xdr:to>
      <xdr:col>6</xdr:col>
      <xdr:colOff>171450</xdr:colOff>
      <xdr:row>74</xdr:row>
      <xdr:rowOff>156028</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166205</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以外に係る経常収支比率は前年度と比べて１．６ポイント増加し，類似団体平均値を８．８ポイント上回る７９．２％となっている。前年度と比較して経常経費に充当した一般財源のうち物件費・扶助費・補助費等・繰出金において増加している。前年度から増加した要因として経常一般財源のうち臨時財政対策債の減少による影響が考えられる。今後も適切な経費削減を行い，歳出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78</xdr:row>
      <xdr:rowOff>90424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892024"/>
          <a:ext cx="0" cy="57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62501</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43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78</xdr:row>
      <xdr:rowOff>90424</xdr:rowOff>
    </xdr:from>
    <xdr:to>
      <xdr:col>82</xdr:col>
      <xdr:colOff>196850</xdr:colOff>
      <xdr:row>78</xdr:row>
      <xdr:rowOff>90424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46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78</xdr:row>
      <xdr:rowOff>90424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39037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168165</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85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151637</xdr:rowOff>
    </xdr:from>
    <xdr:to>
      <xdr:col>82</xdr:col>
      <xdr:colOff>158750</xdr:colOff>
      <xdr:row>76</xdr:row>
      <xdr:rowOff>81787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78</xdr:row>
      <xdr:rowOff>17272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16634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156211</xdr:rowOff>
    </xdr:from>
    <xdr:to>
      <xdr:col>78</xdr:col>
      <xdr:colOff>120650</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77</xdr:row>
      <xdr:rowOff>170435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3166344"/>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131064</xdr:rowOff>
    </xdr:from>
    <xdr:to>
      <xdr:col>74</xdr:col>
      <xdr:colOff>31750</xdr:colOff>
      <xdr:row>75</xdr:row>
      <xdr:rowOff>61214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81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71391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80</xdr:row>
      <xdr:rowOff>90424</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3372085"/>
          <a:ext cx="8890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39624</xdr:rowOff>
    </xdr:from>
    <xdr:to>
      <xdr:col>82</xdr:col>
      <xdr:colOff>158750</xdr:colOff>
      <xdr:row>78</xdr:row>
      <xdr:rowOff>141224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119651</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32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39624</xdr:rowOff>
    </xdr:from>
    <xdr:to>
      <xdr:col>65</xdr:col>
      <xdr:colOff>53975</xdr:colOff>
      <xdr:row>80</xdr:row>
      <xdr:rowOff>141224</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126001</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84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茨城県八千代町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101530</xdr:rowOff>
    </xdr:from>
    <xdr:to>
      <xdr:col>29</xdr:col>
      <xdr:colOff>127000</xdr:colOff>
      <xdr:row>19</xdr:row>
      <xdr:rowOff>41637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35105"/>
          <a:ext cx="0" cy="1311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51814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3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41637</xdr:rowOff>
    </xdr:from>
    <xdr:to>
      <xdr:col>30</xdr:col>
      <xdr:colOff>25400</xdr:colOff>
      <xdr:row>19</xdr:row>
      <xdr:rowOff>41637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346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16457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7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101530</xdr:rowOff>
    </xdr:from>
    <xdr:to>
      <xdr:col>30</xdr:col>
      <xdr:colOff>25400</xdr:colOff>
      <xdr:row>11</xdr:row>
      <xdr:rowOff>101530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35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9347</xdr:rowOff>
    </xdr:from>
    <xdr:to>
      <xdr:col>29</xdr:col>
      <xdr:colOff>127000</xdr:colOff>
      <xdr:row>19</xdr:row>
      <xdr:rowOff>41637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314522"/>
          <a:ext cx="647700" cy="32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119978</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2250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103451</xdr:rowOff>
    </xdr:from>
    <xdr:to>
      <xdr:col>29</xdr:col>
      <xdr:colOff>177800</xdr:colOff>
      <xdr:row>14</xdr:row>
      <xdr:rowOff>33601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379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139049</xdr:rowOff>
    </xdr:from>
    <xdr:to>
      <xdr:col>26</xdr:col>
      <xdr:colOff>50800</xdr:colOff>
      <xdr:row>19</xdr:row>
      <xdr:rowOff>9347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272774"/>
          <a:ext cx="698500" cy="41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148628</xdr:rowOff>
    </xdr:from>
    <xdr:to>
      <xdr:col>26</xdr:col>
      <xdr:colOff>101600</xdr:colOff>
      <xdr:row>14</xdr:row>
      <xdr:rowOff>78778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425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88955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193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139049</xdr:rowOff>
    </xdr:from>
    <xdr:to>
      <xdr:col>22</xdr:col>
      <xdr:colOff>114300</xdr:colOff>
      <xdr:row>19</xdr:row>
      <xdr:rowOff>94558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72774"/>
          <a:ext cx="698500" cy="126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8811</xdr:rowOff>
    </xdr:from>
    <xdr:to>
      <xdr:col>22</xdr:col>
      <xdr:colOff>165100</xdr:colOff>
      <xdr:row>14</xdr:row>
      <xdr:rowOff>110411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456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120588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2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94558</xdr:rowOff>
    </xdr:from>
    <xdr:to>
      <xdr:col>18</xdr:col>
      <xdr:colOff>177800</xdr:colOff>
      <xdr:row>19</xdr:row>
      <xdr:rowOff>138678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99733"/>
          <a:ext cx="698500" cy="44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53102</xdr:rowOff>
    </xdr:from>
    <xdr:to>
      <xdr:col>19</xdr:col>
      <xdr:colOff>38100</xdr:colOff>
      <xdr:row>14</xdr:row>
      <xdr:rowOff>154702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5010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164879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26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128340</xdr:rowOff>
    </xdr:from>
    <xdr:to>
      <xdr:col>15</xdr:col>
      <xdr:colOff>101600</xdr:colOff>
      <xdr:row>13</xdr:row>
      <xdr:rowOff>58490</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233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68667</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00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162287</xdr:rowOff>
    </xdr:from>
    <xdr:to>
      <xdr:col>29</xdr:col>
      <xdr:colOff>177800</xdr:colOff>
      <xdr:row>19</xdr:row>
      <xdr:rowOff>92437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96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70864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129997</xdr:rowOff>
    </xdr:from>
    <xdr:to>
      <xdr:col>26</xdr:col>
      <xdr:colOff>101600</xdr:colOff>
      <xdr:row>19</xdr:row>
      <xdr:rowOff>60147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63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44924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50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88249</xdr:rowOff>
    </xdr:from>
    <xdr:to>
      <xdr:col>22</xdr:col>
      <xdr:colOff>165100</xdr:colOff>
      <xdr:row>19</xdr:row>
      <xdr:rowOff>18399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21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3176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43758</xdr:rowOff>
    </xdr:from>
    <xdr:to>
      <xdr:col>19</xdr:col>
      <xdr:colOff>38100</xdr:colOff>
      <xdr:row>19</xdr:row>
      <xdr:rowOff>145358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48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130135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35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87878</xdr:rowOff>
    </xdr:from>
    <xdr:to>
      <xdr:col>15</xdr:col>
      <xdr:colOff>101600</xdr:colOff>
      <xdr:row>20</xdr:row>
      <xdr:rowOff>18028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93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2805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79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240066</xdr:rowOff>
    </xdr:from>
    <xdr:to>
      <xdr:col>29</xdr:col>
      <xdr:colOff>127000</xdr:colOff>
      <xdr:row>36</xdr:row>
      <xdr:rowOff>153472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64616"/>
          <a:ext cx="0" cy="942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163649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1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153472</xdr:rowOff>
    </xdr:from>
    <xdr:to>
      <xdr:col>30</xdr:col>
      <xdr:colOff>25400</xdr:colOff>
      <xdr:row>36</xdr:row>
      <xdr:rowOff>153472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106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154993</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0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240066</xdr:rowOff>
    </xdr:from>
    <xdr:to>
      <xdr:col>30</xdr:col>
      <xdr:colOff>25400</xdr:colOff>
      <xdr:row>33</xdr:row>
      <xdr:rowOff>240066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646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153472</xdr:rowOff>
    </xdr:from>
    <xdr:to>
      <xdr:col>29</xdr:col>
      <xdr:colOff>127000</xdr:colOff>
      <xdr:row>37</xdr:row>
      <xdr:rowOff>41504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106722"/>
          <a:ext cx="647700" cy="59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33</xdr:row>
      <xdr:rowOff>321601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246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133624</xdr:rowOff>
    </xdr:from>
    <xdr:to>
      <xdr:col>29</xdr:col>
      <xdr:colOff>177800</xdr:colOff>
      <xdr:row>34</xdr:row>
      <xdr:rowOff>235224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401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41504</xdr:rowOff>
    </xdr:from>
    <xdr:to>
      <xdr:col>26</xdr:col>
      <xdr:colOff>50800</xdr:colOff>
      <xdr:row>37</xdr:row>
      <xdr:rowOff>110403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166204"/>
          <a:ext cx="698500" cy="68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90968</xdr:rowOff>
    </xdr:from>
    <xdr:to>
      <xdr:col>26</xdr:col>
      <xdr:colOff>101600</xdr:colOff>
      <xdr:row>34</xdr:row>
      <xdr:rowOff>192568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35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202745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127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110403</xdr:rowOff>
    </xdr:from>
    <xdr:to>
      <xdr:col>22</xdr:col>
      <xdr:colOff>114300</xdr:colOff>
      <xdr:row>37</xdr:row>
      <xdr:rowOff>124531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235103"/>
          <a:ext cx="698500" cy="14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175367</xdr:rowOff>
    </xdr:from>
    <xdr:to>
      <xdr:col>22</xdr:col>
      <xdr:colOff>165100</xdr:colOff>
      <xdr:row>34</xdr:row>
      <xdr:rowOff>276967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442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287144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211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124257</xdr:rowOff>
    </xdr:from>
    <xdr:to>
      <xdr:col>18</xdr:col>
      <xdr:colOff>177800</xdr:colOff>
      <xdr:row>37</xdr:row>
      <xdr:rowOff>124531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248957"/>
          <a:ext cx="698500" cy="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330769</xdr:rowOff>
    </xdr:from>
    <xdr:to>
      <xdr:col>19</xdr:col>
      <xdr:colOff>38100</xdr:colOff>
      <xdr:row>35</xdr:row>
      <xdr:rowOff>89469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598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99646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36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302560</xdr:rowOff>
    </xdr:from>
    <xdr:to>
      <xdr:col>15</xdr:col>
      <xdr:colOff>101600</xdr:colOff>
      <xdr:row>35</xdr:row>
      <xdr:rowOff>61260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570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71437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338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102672</xdr:rowOff>
    </xdr:from>
    <xdr:to>
      <xdr:col>29</xdr:col>
      <xdr:colOff>177800</xdr:colOff>
      <xdr:row>37</xdr:row>
      <xdr:rowOff>32822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55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11249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64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162154</xdr:rowOff>
    </xdr:from>
    <xdr:to>
      <xdr:col>26</xdr:col>
      <xdr:colOff>101600</xdr:colOff>
      <xdr:row>37</xdr:row>
      <xdr:rowOff>92304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15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77081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59603</xdr:rowOff>
    </xdr:from>
    <xdr:to>
      <xdr:col>22</xdr:col>
      <xdr:colOff>165100</xdr:colOff>
      <xdr:row>37</xdr:row>
      <xdr:rowOff>161203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84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145980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7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73731</xdr:rowOff>
    </xdr:from>
    <xdr:to>
      <xdr:col>19</xdr:col>
      <xdr:colOff>38100</xdr:colOff>
      <xdr:row>37</xdr:row>
      <xdr:rowOff>175331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198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160108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28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73457</xdr:rowOff>
    </xdr:from>
    <xdr:to>
      <xdr:col>15</xdr:col>
      <xdr:colOff>101600</xdr:colOff>
      <xdr:row>37</xdr:row>
      <xdr:rowOff>175057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98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159834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28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茨城県八千代町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21,090
19,389
58.99
11,204,926
10,224,603
979,626
5,633,242
6,492,244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125413</xdr:rowOff>
    </xdr:from>
    <xdr:to>
      <xdr:col>24</xdr:col>
      <xdr:colOff>62865</xdr:colOff>
      <xdr:row>38</xdr:row>
      <xdr:rowOff>8118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440363"/>
          <a:ext cx="1270" cy="108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11945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2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8118</xdr:rowOff>
    </xdr:from>
    <xdr:to>
      <xdr:col>24</xdr:col>
      <xdr:colOff>152400</xdr:colOff>
      <xdr:row>38</xdr:row>
      <xdr:rowOff>8118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23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72090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21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125413</xdr:rowOff>
    </xdr:from>
    <xdr:to>
      <xdr:col>24</xdr:col>
      <xdr:colOff>152400</xdr:colOff>
      <xdr:row>31</xdr:row>
      <xdr:rowOff>125413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117960</xdr:rowOff>
    </xdr:from>
    <xdr:to>
      <xdr:col>24</xdr:col>
      <xdr:colOff>63500</xdr:colOff>
      <xdr:row>38</xdr:row>
      <xdr:rowOff>8118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461610"/>
          <a:ext cx="8382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116303</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02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93426</xdr:rowOff>
    </xdr:from>
    <xdr:to>
      <xdr:col>24</xdr:col>
      <xdr:colOff>114300</xdr:colOff>
      <xdr:row>34</xdr:row>
      <xdr:rowOff>23576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5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103879</xdr:rowOff>
    </xdr:from>
    <xdr:to>
      <xdr:col>19</xdr:col>
      <xdr:colOff>177800</xdr:colOff>
      <xdr:row>37</xdr:row>
      <xdr:rowOff>117960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447529"/>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139672</xdr:rowOff>
    </xdr:from>
    <xdr:to>
      <xdr:col>20</xdr:col>
      <xdr:colOff>38100</xdr:colOff>
      <xdr:row>33</xdr:row>
      <xdr:rowOff>69822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6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86349</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540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103879</xdr:rowOff>
    </xdr:from>
    <xdr:to>
      <xdr:col>15</xdr:col>
      <xdr:colOff>50800</xdr:colOff>
      <xdr:row>38</xdr:row>
      <xdr:rowOff>47026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47529"/>
          <a:ext cx="889000" cy="1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71458</xdr:rowOff>
    </xdr:from>
    <xdr:to>
      <xdr:col>15</xdr:col>
      <xdr:colOff>101600</xdr:colOff>
      <xdr:row>34</xdr:row>
      <xdr:rowOff>1608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2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18135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50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47026</xdr:rowOff>
    </xdr:from>
    <xdr:to>
      <xdr:col>10</xdr:col>
      <xdr:colOff>114300</xdr:colOff>
      <xdr:row>38</xdr:row>
      <xdr:rowOff>89225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62126"/>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120310</xdr:rowOff>
    </xdr:from>
    <xdr:to>
      <xdr:col>10</xdr:col>
      <xdr:colOff>165100</xdr:colOff>
      <xdr:row>34</xdr:row>
      <xdr:rowOff>50460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7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66987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55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35911</xdr:rowOff>
    </xdr:from>
    <xdr:to>
      <xdr:col>6</xdr:col>
      <xdr:colOff>38100</xdr:colOff>
      <xdr:row>33</xdr:row>
      <xdr:rowOff>137511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69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154038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46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128768</xdr:rowOff>
    </xdr:from>
    <xdr:to>
      <xdr:col>24</xdr:col>
      <xdr:colOff>114300</xdr:colOff>
      <xdr:row>38</xdr:row>
      <xdr:rowOff>58917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724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43695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67160</xdr:rowOff>
    </xdr:from>
    <xdr:to>
      <xdr:col>20</xdr:col>
      <xdr:colOff>38100</xdr:colOff>
      <xdr:row>37</xdr:row>
      <xdr:rowOff>168760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1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159887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50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53079</xdr:rowOff>
    </xdr:from>
    <xdr:to>
      <xdr:col>15</xdr:col>
      <xdr:colOff>101600</xdr:colOff>
      <xdr:row>37</xdr:row>
      <xdr:rowOff>154679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145805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167676</xdr:rowOff>
    </xdr:from>
    <xdr:to>
      <xdr:col>10</xdr:col>
      <xdr:colOff>165100</xdr:colOff>
      <xdr:row>38</xdr:row>
      <xdr:rowOff>97826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88953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6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38425</xdr:rowOff>
    </xdr:from>
    <xdr:to>
      <xdr:col>6</xdr:col>
      <xdr:colOff>38100</xdr:colOff>
      <xdr:row>38</xdr:row>
      <xdr:rowOff>140025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5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131152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4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89884</xdr:rowOff>
    </xdr:from>
    <xdr:to>
      <xdr:col>24</xdr:col>
      <xdr:colOff>62865</xdr:colOff>
      <xdr:row>53</xdr:row>
      <xdr:rowOff>33248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62384"/>
          <a:ext cx="1270" cy="457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37075</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12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33248</xdr:rowOff>
    </xdr:from>
    <xdr:to>
      <xdr:col>24</xdr:col>
      <xdr:colOff>152400</xdr:colOff>
      <xdr:row>53</xdr:row>
      <xdr:rowOff>33248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12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36561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3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89884</xdr:rowOff>
    </xdr:from>
    <xdr:to>
      <xdr:col>24</xdr:col>
      <xdr:colOff>152400</xdr:colOff>
      <xdr:row>50</xdr:row>
      <xdr:rowOff>89884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6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145815</xdr:rowOff>
    </xdr:from>
    <xdr:to>
      <xdr:col>24</xdr:col>
      <xdr:colOff>63500</xdr:colOff>
      <xdr:row>55</xdr:row>
      <xdr:rowOff>69158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889765"/>
          <a:ext cx="838200" cy="60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92549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8836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114122</xdr:rowOff>
    </xdr:from>
    <xdr:to>
      <xdr:col>24</xdr:col>
      <xdr:colOff>114300</xdr:colOff>
      <xdr:row>52</xdr:row>
      <xdr:rowOff>44272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885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69158</xdr:rowOff>
    </xdr:from>
    <xdr:to>
      <xdr:col>19</xdr:col>
      <xdr:colOff>177800</xdr:colOff>
      <xdr:row>57</xdr:row>
      <xdr:rowOff>4883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98908"/>
          <a:ext cx="889000" cy="27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138678</xdr:rowOff>
    </xdr:from>
    <xdr:to>
      <xdr:col>20</xdr:col>
      <xdr:colOff>38100</xdr:colOff>
      <xdr:row>53</xdr:row>
      <xdr:rowOff>68828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05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85355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882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4883</xdr:rowOff>
    </xdr:from>
    <xdr:to>
      <xdr:col>15</xdr:col>
      <xdr:colOff>50800</xdr:colOff>
      <xdr:row>57</xdr:row>
      <xdr:rowOff>12294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77533"/>
          <a:ext cx="889000" cy="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101778</xdr:rowOff>
    </xdr:from>
    <xdr:to>
      <xdr:col>15</xdr:col>
      <xdr:colOff>101600</xdr:colOff>
      <xdr:row>54</xdr:row>
      <xdr:rowOff>31928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8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48455</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96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12294</xdr:rowOff>
    </xdr:from>
    <xdr:to>
      <xdr:col>10</xdr:col>
      <xdr:colOff>114300</xdr:colOff>
      <xdr:row>57</xdr:row>
      <xdr:rowOff>124003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84944"/>
          <a:ext cx="889000" cy="1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20225</xdr:rowOff>
    </xdr:from>
    <xdr:to>
      <xdr:col>10</xdr:col>
      <xdr:colOff>165100</xdr:colOff>
      <xdr:row>54</xdr:row>
      <xdr:rowOff>121825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138352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40589</xdr:rowOff>
    </xdr:from>
    <xdr:to>
      <xdr:col>6</xdr:col>
      <xdr:colOff>38100</xdr:colOff>
      <xdr:row>54</xdr:row>
      <xdr:rowOff>142189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29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158716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07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95015</xdr:rowOff>
    </xdr:from>
    <xdr:to>
      <xdr:col>24</xdr:col>
      <xdr:colOff>114300</xdr:colOff>
      <xdr:row>52</xdr:row>
      <xdr:rowOff>25165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83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117892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69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18358</xdr:rowOff>
    </xdr:from>
    <xdr:to>
      <xdr:col>20</xdr:col>
      <xdr:colOff>38100</xdr:colOff>
      <xdr:row>55</xdr:row>
      <xdr:rowOff>119958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4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111085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54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125533</xdr:rowOff>
    </xdr:from>
    <xdr:to>
      <xdr:col>15</xdr:col>
      <xdr:colOff>101600</xdr:colOff>
      <xdr:row>57</xdr:row>
      <xdr:rowOff>55683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46810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81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132944</xdr:rowOff>
    </xdr:from>
    <xdr:to>
      <xdr:col>10</xdr:col>
      <xdr:colOff>165100</xdr:colOff>
      <xdr:row>57</xdr:row>
      <xdr:rowOff>63094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3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54221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8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73203</xdr:rowOff>
    </xdr:from>
    <xdr:to>
      <xdr:col>6</xdr:col>
      <xdr:colOff>38100</xdr:colOff>
      <xdr:row>58</xdr:row>
      <xdr:rowOff>3353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165930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3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40259</xdr:rowOff>
    </xdr:from>
    <xdr:to>
      <xdr:col>24</xdr:col>
      <xdr:colOff>62865</xdr:colOff>
      <xdr:row>78</xdr:row>
      <xdr:rowOff>97572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41759"/>
          <a:ext cx="1270" cy="142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101399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47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97572</xdr:rowOff>
    </xdr:from>
    <xdr:to>
      <xdr:col>24</xdr:col>
      <xdr:colOff>152400</xdr:colOff>
      <xdr:row>78</xdr:row>
      <xdr:rowOff>97572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47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158386</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1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40259</xdr:rowOff>
    </xdr:from>
    <xdr:to>
      <xdr:col>24</xdr:col>
      <xdr:colOff>152400</xdr:colOff>
      <xdr:row>70</xdr:row>
      <xdr:rowOff>40259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4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88755</xdr:rowOff>
    </xdr:from>
    <xdr:to>
      <xdr:col>24</xdr:col>
      <xdr:colOff>63500</xdr:colOff>
      <xdr:row>75</xdr:row>
      <xdr:rowOff>152436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776055"/>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164645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851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14768</xdr:rowOff>
    </xdr:from>
    <xdr:to>
      <xdr:col>24</xdr:col>
      <xdr:colOff>114300</xdr:colOff>
      <xdr:row>75</xdr:row>
      <xdr:rowOff>116368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287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152436</xdr:rowOff>
    </xdr:from>
    <xdr:to>
      <xdr:col>19</xdr:col>
      <xdr:colOff>177800</xdr:colOff>
      <xdr:row>77</xdr:row>
      <xdr:rowOff>61813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011186"/>
          <a:ext cx="889000" cy="25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143438</xdr:rowOff>
    </xdr:from>
    <xdr:to>
      <xdr:col>20</xdr:col>
      <xdr:colOff>38100</xdr:colOff>
      <xdr:row>75</xdr:row>
      <xdr:rowOff>73588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283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90115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60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61813</xdr:rowOff>
    </xdr:from>
    <xdr:to>
      <xdr:col>15</xdr:col>
      <xdr:colOff>50800</xdr:colOff>
      <xdr:row>78</xdr:row>
      <xdr:rowOff>7601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263463"/>
          <a:ext cx="889000" cy="11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61795</xdr:rowOff>
    </xdr:from>
    <xdr:to>
      <xdr:col>15</xdr:col>
      <xdr:colOff>101600</xdr:colOff>
      <xdr:row>76</xdr:row>
      <xdr:rowOff>163395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148517</xdr:rowOff>
    </xdr:from>
    <xdr:to>
      <xdr:col>10</xdr:col>
      <xdr:colOff>114300</xdr:colOff>
      <xdr:row>78</xdr:row>
      <xdr:rowOff>7601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2664367"/>
          <a:ext cx="889000" cy="71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121884</xdr:rowOff>
    </xdr:from>
    <xdr:to>
      <xdr:col>10</xdr:col>
      <xdr:colOff>165100</xdr:colOff>
      <xdr:row>77</xdr:row>
      <xdr:rowOff>52034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5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68561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92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59345</xdr:rowOff>
    </xdr:from>
    <xdr:to>
      <xdr:col>6</xdr:col>
      <xdr:colOff>38100</xdr:colOff>
      <xdr:row>77</xdr:row>
      <xdr:rowOff>160945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26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152072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35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37955</xdr:rowOff>
    </xdr:from>
    <xdr:to>
      <xdr:col>24</xdr:col>
      <xdr:colOff>114300</xdr:colOff>
      <xdr:row>74</xdr:row>
      <xdr:rowOff>139555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72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60832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5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101636</xdr:rowOff>
    </xdr:from>
    <xdr:to>
      <xdr:col>20</xdr:col>
      <xdr:colOff>38100</xdr:colOff>
      <xdr:row>76</xdr:row>
      <xdr:rowOff>31787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9603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22913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05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11013</xdr:rowOff>
    </xdr:from>
    <xdr:to>
      <xdr:col>15</xdr:col>
      <xdr:colOff>101600</xdr:colOff>
      <xdr:row>77</xdr:row>
      <xdr:rowOff>112613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103740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3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128251</xdr:rowOff>
    </xdr:from>
    <xdr:to>
      <xdr:col>10</xdr:col>
      <xdr:colOff>165100</xdr:colOff>
      <xdr:row>78</xdr:row>
      <xdr:rowOff>58401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2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49528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97717</xdr:rowOff>
    </xdr:from>
    <xdr:to>
      <xdr:col>6</xdr:col>
      <xdr:colOff>38100</xdr:colOff>
      <xdr:row>74</xdr:row>
      <xdr:rowOff>27867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61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44394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238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13322</xdr:rowOff>
    </xdr:from>
    <xdr:to>
      <xdr:col>24</xdr:col>
      <xdr:colOff>62865</xdr:colOff>
      <xdr:row>98</xdr:row>
      <xdr:rowOff>58032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5272"/>
          <a:ext cx="1270" cy="1244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61859</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58032</xdr:rowOff>
    </xdr:from>
    <xdr:to>
      <xdr:col>24</xdr:col>
      <xdr:colOff>152400</xdr:colOff>
      <xdr:row>98</xdr:row>
      <xdr:rowOff>58032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6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131449</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9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13322</xdr:rowOff>
    </xdr:from>
    <xdr:to>
      <xdr:col>24</xdr:col>
      <xdr:colOff>152400</xdr:colOff>
      <xdr:row>91</xdr:row>
      <xdr:rowOff>13322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160369</xdr:rowOff>
    </xdr:from>
    <xdr:to>
      <xdr:col>24</xdr:col>
      <xdr:colOff>63500</xdr:colOff>
      <xdr:row>96</xdr:row>
      <xdr:rowOff>110020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48119"/>
          <a:ext cx="838200" cy="12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13840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30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162413</xdr:rowOff>
    </xdr:from>
    <xdr:to>
      <xdr:col>24</xdr:col>
      <xdr:colOff>114300</xdr:colOff>
      <xdr:row>95</xdr:row>
      <xdr:rowOff>92563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7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615</xdr:rowOff>
    </xdr:from>
    <xdr:to>
      <xdr:col>19</xdr:col>
      <xdr:colOff>177800</xdr:colOff>
      <xdr:row>96</xdr:row>
      <xdr:rowOff>110020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88365"/>
          <a:ext cx="889000" cy="28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107665</xdr:rowOff>
    </xdr:from>
    <xdr:to>
      <xdr:col>20</xdr:col>
      <xdr:colOff>38100</xdr:colOff>
      <xdr:row>96</xdr:row>
      <xdr:rowOff>37815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54342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1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615</xdr:rowOff>
    </xdr:from>
    <xdr:to>
      <xdr:col>15</xdr:col>
      <xdr:colOff>50800</xdr:colOff>
      <xdr:row>97</xdr:row>
      <xdr:rowOff>93008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88365"/>
          <a:ext cx="889000" cy="43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161404</xdr:rowOff>
    </xdr:from>
    <xdr:to>
      <xdr:col>15</xdr:col>
      <xdr:colOff>101600</xdr:colOff>
      <xdr:row>95</xdr:row>
      <xdr:rowOff>91554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7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82681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7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93008</xdr:rowOff>
    </xdr:from>
    <xdr:to>
      <xdr:col>10</xdr:col>
      <xdr:colOff>114300</xdr:colOff>
      <xdr:row>98</xdr:row>
      <xdr:rowOff>9322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23658"/>
          <a:ext cx="889000" cy="8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2984</xdr:rowOff>
    </xdr:from>
    <xdr:to>
      <xdr:col>10</xdr:col>
      <xdr:colOff>165100</xdr:colOff>
      <xdr:row>97</xdr:row>
      <xdr:rowOff>104584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121111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40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58020</xdr:rowOff>
    </xdr:from>
    <xdr:to>
      <xdr:col>6</xdr:col>
      <xdr:colOff>38100</xdr:colOff>
      <xdr:row>97</xdr:row>
      <xdr:rowOff>159620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8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4697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109569</xdr:rowOff>
    </xdr:from>
    <xdr:to>
      <xdr:col>24</xdr:col>
      <xdr:colOff>114300</xdr:colOff>
      <xdr:row>96</xdr:row>
      <xdr:rowOff>39719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87996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7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59220</xdr:rowOff>
    </xdr:from>
    <xdr:to>
      <xdr:col>20</xdr:col>
      <xdr:colOff>38100</xdr:colOff>
      <xdr:row>96</xdr:row>
      <xdr:rowOff>160820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151947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1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121265</xdr:rowOff>
    </xdr:from>
    <xdr:to>
      <xdr:col>15</xdr:col>
      <xdr:colOff>101600</xdr:colOff>
      <xdr:row>95</xdr:row>
      <xdr:rowOff>51415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67942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01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42208</xdr:rowOff>
    </xdr:from>
    <xdr:to>
      <xdr:col>10</xdr:col>
      <xdr:colOff>165100</xdr:colOff>
      <xdr:row>97</xdr:row>
      <xdr:rowOff>143808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134935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129972</xdr:rowOff>
    </xdr:from>
    <xdr:to>
      <xdr:col>6</xdr:col>
      <xdr:colOff>38100</xdr:colOff>
      <xdr:row>98</xdr:row>
      <xdr:rowOff>60122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6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51249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5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135461</xdr:rowOff>
    </xdr:from>
    <xdr:to>
      <xdr:col>54</xdr:col>
      <xdr:colOff>189865</xdr:colOff>
      <xdr:row>37</xdr:row>
      <xdr:rowOff>76645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78961"/>
          <a:ext cx="1270" cy="1141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80472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42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76645</xdr:rowOff>
    </xdr:from>
    <xdr:to>
      <xdr:col>55</xdr:col>
      <xdr:colOff>88900</xdr:colOff>
      <xdr:row>37</xdr:row>
      <xdr:rowOff>76645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42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82138</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135461</xdr:rowOff>
    </xdr:from>
    <xdr:to>
      <xdr:col>55</xdr:col>
      <xdr:colOff>88900</xdr:colOff>
      <xdr:row>30</xdr:row>
      <xdr:rowOff>135461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78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76645</xdr:rowOff>
    </xdr:from>
    <xdr:to>
      <xdr:col>55</xdr:col>
      <xdr:colOff>0</xdr:colOff>
      <xdr:row>37</xdr:row>
      <xdr:rowOff>166380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420295"/>
          <a:ext cx="838200" cy="8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122531</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5780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99654</xdr:rowOff>
    </xdr:from>
    <xdr:to>
      <xdr:col>55</xdr:col>
      <xdr:colOff>50800</xdr:colOff>
      <xdr:row>35</xdr:row>
      <xdr:rowOff>29804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592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166380</xdr:rowOff>
    </xdr:from>
    <xdr:to>
      <xdr:col>50</xdr:col>
      <xdr:colOff>114300</xdr:colOff>
      <xdr:row>38</xdr:row>
      <xdr:rowOff>104925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510030"/>
          <a:ext cx="889000" cy="10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30340</xdr:rowOff>
    </xdr:from>
    <xdr:to>
      <xdr:col>50</xdr:col>
      <xdr:colOff>165100</xdr:colOff>
      <xdr:row>35</xdr:row>
      <xdr:rowOff>131940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0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148467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580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64453</xdr:rowOff>
    </xdr:from>
    <xdr:to>
      <xdr:col>45</xdr:col>
      <xdr:colOff>177800</xdr:colOff>
      <xdr:row>38</xdr:row>
      <xdr:rowOff>104925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722303"/>
          <a:ext cx="889000" cy="89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46885</xdr:rowOff>
    </xdr:from>
    <xdr:to>
      <xdr:col>46</xdr:col>
      <xdr:colOff>38100</xdr:colOff>
      <xdr:row>35</xdr:row>
      <xdr:rowOff>148485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04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165012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582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64453</xdr:rowOff>
    </xdr:from>
    <xdr:to>
      <xdr:col>41</xdr:col>
      <xdr:colOff>50800</xdr:colOff>
      <xdr:row>38</xdr:row>
      <xdr:rowOff>28972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722303"/>
          <a:ext cx="889000" cy="82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83709</xdr:rowOff>
    </xdr:from>
    <xdr:to>
      <xdr:col>41</xdr:col>
      <xdr:colOff>101600</xdr:colOff>
      <xdr:row>31</xdr:row>
      <xdr:rowOff>13859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2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30386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00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52743</xdr:rowOff>
    </xdr:from>
    <xdr:to>
      <xdr:col>36</xdr:col>
      <xdr:colOff>165100</xdr:colOff>
      <xdr:row>36</xdr:row>
      <xdr:rowOff>154343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2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170870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0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25845</xdr:rowOff>
    </xdr:from>
    <xdr:to>
      <xdr:col>55</xdr:col>
      <xdr:colOff>50800</xdr:colOff>
      <xdr:row>37</xdr:row>
      <xdr:rowOff>127445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112222</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8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115579</xdr:rowOff>
    </xdr:from>
    <xdr:to>
      <xdr:col>50</xdr:col>
      <xdr:colOff>165100</xdr:colOff>
      <xdr:row>38</xdr:row>
      <xdr:rowOff>45729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5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36857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55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54125</xdr:rowOff>
    </xdr:from>
    <xdr:to>
      <xdr:col>46</xdr:col>
      <xdr:colOff>38100</xdr:colOff>
      <xdr:row>38</xdr:row>
      <xdr:rowOff>155725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56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146852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66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13653</xdr:rowOff>
    </xdr:from>
    <xdr:to>
      <xdr:col>41</xdr:col>
      <xdr:colOff>101600</xdr:colOff>
      <xdr:row>33</xdr:row>
      <xdr:rowOff>115253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67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106380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76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149622</xdr:rowOff>
    </xdr:from>
    <xdr:to>
      <xdr:col>36</xdr:col>
      <xdr:colOff>165100</xdr:colOff>
      <xdr:row>38</xdr:row>
      <xdr:rowOff>79772</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9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70899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58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52443</xdr:rowOff>
    </xdr:from>
    <xdr:to>
      <xdr:col>54</xdr:col>
      <xdr:colOff>189865</xdr:colOff>
      <xdr:row>58</xdr:row>
      <xdr:rowOff>78156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967843"/>
          <a:ext cx="1270" cy="105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81983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78156</xdr:rowOff>
    </xdr:from>
    <xdr:to>
      <xdr:col>55</xdr:col>
      <xdr:colOff>88900</xdr:colOff>
      <xdr:row>58</xdr:row>
      <xdr:rowOff>78156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2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170570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7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52443</xdr:rowOff>
    </xdr:from>
    <xdr:to>
      <xdr:col>55</xdr:col>
      <xdr:colOff>88900</xdr:colOff>
      <xdr:row>52</xdr:row>
      <xdr:rowOff>52443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69982</xdr:rowOff>
    </xdr:from>
    <xdr:to>
      <xdr:col>55</xdr:col>
      <xdr:colOff>0</xdr:colOff>
      <xdr:row>58</xdr:row>
      <xdr:rowOff>78156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10014082"/>
          <a:ext cx="838200" cy="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111032</xdr:rowOff>
    </xdr:from>
    <xdr:ext cx="599010"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69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88155</xdr:rowOff>
    </xdr:from>
    <xdr:to>
      <xdr:col>55</xdr:col>
      <xdr:colOff>50800</xdr:colOff>
      <xdr:row>56</xdr:row>
      <xdr:rowOff>18305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1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61468</xdr:rowOff>
    </xdr:from>
    <xdr:to>
      <xdr:col>50</xdr:col>
      <xdr:colOff>114300</xdr:colOff>
      <xdr:row>58</xdr:row>
      <xdr:rowOff>69982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10005568"/>
          <a:ext cx="889000" cy="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82110</xdr:rowOff>
    </xdr:from>
    <xdr:to>
      <xdr:col>50</xdr:col>
      <xdr:colOff>165100</xdr:colOff>
      <xdr:row>57</xdr:row>
      <xdr:rowOff>12260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8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28787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5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34434</xdr:rowOff>
    </xdr:from>
    <xdr:to>
      <xdr:col>45</xdr:col>
      <xdr:colOff>177800</xdr:colOff>
      <xdr:row>58</xdr:row>
      <xdr:rowOff>61468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978534"/>
          <a:ext cx="889000" cy="2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150027</xdr:rowOff>
    </xdr:from>
    <xdr:to>
      <xdr:col>46</xdr:col>
      <xdr:colOff>38100</xdr:colOff>
      <xdr:row>57</xdr:row>
      <xdr:rowOff>80177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5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96704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2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118532</xdr:rowOff>
    </xdr:from>
    <xdr:to>
      <xdr:col>41</xdr:col>
      <xdr:colOff>50800</xdr:colOff>
      <xdr:row>58</xdr:row>
      <xdr:rowOff>34434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891182"/>
          <a:ext cx="889000" cy="8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72555</xdr:rowOff>
    </xdr:from>
    <xdr:to>
      <xdr:col>41</xdr:col>
      <xdr:colOff>101600</xdr:colOff>
      <xdr:row>57</xdr:row>
      <xdr:rowOff>2705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67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19232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44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118398</xdr:rowOff>
    </xdr:from>
    <xdr:to>
      <xdr:col>36</xdr:col>
      <xdr:colOff>165100</xdr:colOff>
      <xdr:row>57</xdr:row>
      <xdr:rowOff>48548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1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65075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4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27356</xdr:rowOff>
    </xdr:from>
    <xdr:to>
      <xdr:col>55</xdr:col>
      <xdr:colOff>50800</xdr:colOff>
      <xdr:row>58</xdr:row>
      <xdr:rowOff>128956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9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113733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8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19182</xdr:rowOff>
    </xdr:from>
    <xdr:to>
      <xdr:col>50</xdr:col>
      <xdr:colOff>165100</xdr:colOff>
      <xdr:row>58</xdr:row>
      <xdr:rowOff>120782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111909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05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10668</xdr:rowOff>
    </xdr:from>
    <xdr:to>
      <xdr:col>46</xdr:col>
      <xdr:colOff>38100</xdr:colOff>
      <xdr:row>58</xdr:row>
      <xdr:rowOff>112268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5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103395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4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155084</xdr:rowOff>
    </xdr:from>
    <xdr:to>
      <xdr:col>41</xdr:col>
      <xdr:colOff>101600</xdr:colOff>
      <xdr:row>58</xdr:row>
      <xdr:rowOff>85234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76361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02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67732</xdr:rowOff>
    </xdr:from>
    <xdr:to>
      <xdr:col>36</xdr:col>
      <xdr:colOff>165100</xdr:colOff>
      <xdr:row>57</xdr:row>
      <xdr:rowOff>169332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4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160459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9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73</xdr:row>
      <xdr:rowOff>168927</xdr:rowOff>
    </xdr:from>
    <xdr:ext cx="46717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136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71</xdr:row>
      <xdr:rowOff>130827</xdr:rowOff>
    </xdr:from>
    <xdr:ext cx="46717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136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72644</xdr:rowOff>
    </xdr:from>
    <xdr:to>
      <xdr:col>54</xdr:col>
      <xdr:colOff>189865</xdr:colOff>
      <xdr:row>79</xdr:row>
      <xdr:rowOff>5207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74144"/>
          <a:ext cx="1270" cy="1475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9034</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53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5207</xdr:rowOff>
    </xdr:from>
    <xdr:to>
      <xdr:col>55</xdr:col>
      <xdr:colOff>88900</xdr:colOff>
      <xdr:row>79</xdr:row>
      <xdr:rowOff>5207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4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19321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4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72644</xdr:rowOff>
    </xdr:from>
    <xdr:to>
      <xdr:col>55</xdr:col>
      <xdr:colOff>88900</xdr:colOff>
      <xdr:row>70</xdr:row>
      <xdr:rowOff>72644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141860</xdr:rowOff>
    </xdr:from>
    <xdr:to>
      <xdr:col>55</xdr:col>
      <xdr:colOff>0</xdr:colOff>
      <xdr:row>78</xdr:row>
      <xdr:rowOff>37464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343510"/>
          <a:ext cx="838200" cy="6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83456</xdr:rowOff>
    </xdr:from>
    <xdr:ext cx="469744"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770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60579</xdr:rowOff>
    </xdr:from>
    <xdr:to>
      <xdr:col>55</xdr:col>
      <xdr:colOff>50800</xdr:colOff>
      <xdr:row>75</xdr:row>
      <xdr:rowOff>162179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91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105538</xdr:rowOff>
    </xdr:from>
    <xdr:to>
      <xdr:col>50</xdr:col>
      <xdr:colOff>114300</xdr:colOff>
      <xdr:row>77</xdr:row>
      <xdr:rowOff>141860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135738"/>
          <a:ext cx="889000" cy="20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84582</xdr:rowOff>
    </xdr:from>
    <xdr:to>
      <xdr:col>50</xdr:col>
      <xdr:colOff>165100</xdr:colOff>
      <xdr:row>74</xdr:row>
      <xdr:rowOff>14732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6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72</xdr:row>
      <xdr:rowOff>31259</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237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123190</xdr:rowOff>
    </xdr:from>
    <xdr:to>
      <xdr:col>45</xdr:col>
      <xdr:colOff>177800</xdr:colOff>
      <xdr:row>76</xdr:row>
      <xdr:rowOff>105538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981940"/>
          <a:ext cx="889000" cy="15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17399</xdr:rowOff>
    </xdr:from>
    <xdr:to>
      <xdr:col>46</xdr:col>
      <xdr:colOff>38100</xdr:colOff>
      <xdr:row>74</xdr:row>
      <xdr:rowOff>118999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7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72</xdr:row>
      <xdr:rowOff>135526</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247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123190</xdr:rowOff>
    </xdr:from>
    <xdr:to>
      <xdr:col>41</xdr:col>
      <xdr:colOff>50800</xdr:colOff>
      <xdr:row>77</xdr:row>
      <xdr:rowOff>91060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981940"/>
          <a:ext cx="889000" cy="3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127889</xdr:rowOff>
    </xdr:from>
    <xdr:to>
      <xdr:col>41</xdr:col>
      <xdr:colOff>101600</xdr:colOff>
      <xdr:row>73</xdr:row>
      <xdr:rowOff>58039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47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71</xdr:row>
      <xdr:rowOff>74566</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224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126873</xdr:rowOff>
    </xdr:from>
    <xdr:to>
      <xdr:col>36</xdr:col>
      <xdr:colOff>165100</xdr:colOff>
      <xdr:row>73</xdr:row>
      <xdr:rowOff>57023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47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71</xdr:row>
      <xdr:rowOff>73550</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224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158114</xdr:rowOff>
    </xdr:from>
    <xdr:to>
      <xdr:col>55</xdr:col>
      <xdr:colOff>50800</xdr:colOff>
      <xdr:row>78</xdr:row>
      <xdr:rowOff>88264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136541</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3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91060</xdr:rowOff>
    </xdr:from>
    <xdr:to>
      <xdr:col>50</xdr:col>
      <xdr:colOff>165100</xdr:colOff>
      <xdr:row>78</xdr:row>
      <xdr:rowOff>21210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9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12337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38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54738</xdr:rowOff>
    </xdr:from>
    <xdr:to>
      <xdr:col>46</xdr:col>
      <xdr:colOff>38100</xdr:colOff>
      <xdr:row>76</xdr:row>
      <xdr:rowOff>156338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08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147465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1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72390</xdr:rowOff>
    </xdr:from>
    <xdr:to>
      <xdr:col>41</xdr:col>
      <xdr:colOff>101600</xdr:colOff>
      <xdr:row>76</xdr:row>
      <xdr:rowOff>2539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165116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02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40260</xdr:rowOff>
    </xdr:from>
    <xdr:to>
      <xdr:col>36</xdr:col>
      <xdr:colOff>165100</xdr:colOff>
      <xdr:row>77</xdr:row>
      <xdr:rowOff>141860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4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132987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33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168058</xdr:rowOff>
    </xdr:from>
    <xdr:to>
      <xdr:col>54</xdr:col>
      <xdr:colOff>189865</xdr:colOff>
      <xdr:row>99</xdr:row>
      <xdr:rowOff>14438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27108"/>
          <a:ext cx="1270" cy="1560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18265</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9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14438</xdr:rowOff>
    </xdr:from>
    <xdr:to>
      <xdr:col>55</xdr:col>
      <xdr:colOff>88900</xdr:colOff>
      <xdr:row>99</xdr:row>
      <xdr:rowOff>14438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8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114735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0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168058</xdr:rowOff>
    </xdr:from>
    <xdr:to>
      <xdr:col>55</xdr:col>
      <xdr:colOff>88900</xdr:colOff>
      <xdr:row>89</xdr:row>
      <xdr:rowOff>168058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2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144935</xdr:rowOff>
    </xdr:from>
    <xdr:to>
      <xdr:col>55</xdr:col>
      <xdr:colOff>0</xdr:colOff>
      <xdr:row>99</xdr:row>
      <xdr:rowOff>14438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947035"/>
          <a:ext cx="838200" cy="4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41575</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5986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18698</xdr:rowOff>
    </xdr:from>
    <xdr:to>
      <xdr:col>55</xdr:col>
      <xdr:colOff>50800</xdr:colOff>
      <xdr:row>94</xdr:row>
      <xdr:rowOff>120298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13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144816</xdr:rowOff>
    </xdr:from>
    <xdr:to>
      <xdr:col>50</xdr:col>
      <xdr:colOff>114300</xdr:colOff>
      <xdr:row>98</xdr:row>
      <xdr:rowOff>144935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946916"/>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12340</xdr:rowOff>
    </xdr:from>
    <xdr:to>
      <xdr:col>50</xdr:col>
      <xdr:colOff>165100</xdr:colOff>
      <xdr:row>96</xdr:row>
      <xdr:rowOff>113940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130467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4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84204</xdr:rowOff>
    </xdr:from>
    <xdr:to>
      <xdr:col>45</xdr:col>
      <xdr:colOff>177800</xdr:colOff>
      <xdr:row>98</xdr:row>
      <xdr:rowOff>144816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886304"/>
          <a:ext cx="889000" cy="6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49744</xdr:rowOff>
    </xdr:from>
    <xdr:to>
      <xdr:col>46</xdr:col>
      <xdr:colOff>38100</xdr:colOff>
      <xdr:row>96</xdr:row>
      <xdr:rowOff>151344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0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167871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28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18617</xdr:rowOff>
    </xdr:from>
    <xdr:to>
      <xdr:col>41</xdr:col>
      <xdr:colOff>50800</xdr:colOff>
      <xdr:row>98</xdr:row>
      <xdr:rowOff>84204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649267"/>
          <a:ext cx="889000" cy="23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118607</xdr:rowOff>
    </xdr:from>
    <xdr:to>
      <xdr:col>41</xdr:col>
      <xdr:colOff>101600</xdr:colOff>
      <xdr:row>96</xdr:row>
      <xdr:rowOff>48757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0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65284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18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30009</xdr:rowOff>
    </xdr:from>
    <xdr:to>
      <xdr:col>36</xdr:col>
      <xdr:colOff>165100</xdr:colOff>
      <xdr:row>96</xdr:row>
      <xdr:rowOff>131609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8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148136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135088</xdr:rowOff>
    </xdr:from>
    <xdr:to>
      <xdr:col>55</xdr:col>
      <xdr:colOff>50800</xdr:colOff>
      <xdr:row>99</xdr:row>
      <xdr:rowOff>65238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93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50015</xdr:rowOff>
    </xdr:from>
    <xdr:ext cx="469744"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85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94135</xdr:rowOff>
    </xdr:from>
    <xdr:to>
      <xdr:col>50</xdr:col>
      <xdr:colOff>165100</xdr:colOff>
      <xdr:row>99</xdr:row>
      <xdr:rowOff>24285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8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15412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98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94016</xdr:rowOff>
    </xdr:from>
    <xdr:to>
      <xdr:col>46</xdr:col>
      <xdr:colOff>38100</xdr:colOff>
      <xdr:row>99</xdr:row>
      <xdr:rowOff>24166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9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15293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98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33404</xdr:rowOff>
    </xdr:from>
    <xdr:to>
      <xdr:col>41</xdr:col>
      <xdr:colOff>101600</xdr:colOff>
      <xdr:row>98</xdr:row>
      <xdr:rowOff>135004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3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126131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2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139267</xdr:rowOff>
    </xdr:from>
    <xdr:to>
      <xdr:col>36</xdr:col>
      <xdr:colOff>165100</xdr:colOff>
      <xdr:row>97</xdr:row>
      <xdr:rowOff>69417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9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60544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69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170256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13756"/>
          <a:ext cx="1269" cy="14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116933</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8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170256</xdr:rowOff>
    </xdr:from>
    <xdr:to>
      <xdr:col>86</xdr:col>
      <xdr:colOff>25400</xdr:colOff>
      <xdr:row>30</xdr:row>
      <xdr:rowOff>170256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1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34586</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5863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11709</xdr:rowOff>
    </xdr:from>
    <xdr:to>
      <xdr:col>85</xdr:col>
      <xdr:colOff>177800</xdr:colOff>
      <xdr:row>35</xdr:row>
      <xdr:rowOff>113309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01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131725</xdr:rowOff>
    </xdr:from>
    <xdr:to>
      <xdr:col>81</xdr:col>
      <xdr:colOff>101600</xdr:colOff>
      <xdr:row>37</xdr:row>
      <xdr:rowOff>61875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3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78402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07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41478</xdr:rowOff>
    </xdr:from>
    <xdr:to>
      <xdr:col>76</xdr:col>
      <xdr:colOff>114300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280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91110</xdr:rowOff>
    </xdr:from>
    <xdr:to>
      <xdr:col>76</xdr:col>
      <xdr:colOff>165100</xdr:colOff>
      <xdr:row>38</xdr:row>
      <xdr:rowOff>21260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4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37787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2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41478</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7280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120523</xdr:rowOff>
    </xdr:from>
    <xdr:to>
      <xdr:col>72</xdr:col>
      <xdr:colOff>38100</xdr:colOff>
      <xdr:row>38</xdr:row>
      <xdr:rowOff>50673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67200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2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87681</xdr:rowOff>
    </xdr:from>
    <xdr:to>
      <xdr:col>67</xdr:col>
      <xdr:colOff>101600</xdr:colOff>
      <xdr:row>37</xdr:row>
      <xdr:rowOff>17831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25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34358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0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162128</xdr:rowOff>
    </xdr:from>
    <xdr:to>
      <xdr:col>72</xdr:col>
      <xdr:colOff>38100</xdr:colOff>
      <xdr:row>39</xdr:row>
      <xdr:rowOff>92278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83405</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46333" y="6769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83481</xdr:rowOff>
    </xdr:from>
    <xdr:to>
      <xdr:col>85</xdr:col>
      <xdr:colOff>126364</xdr:colOff>
      <xdr:row>78</xdr:row>
      <xdr:rowOff>103581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84981"/>
          <a:ext cx="1269" cy="139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107408</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103581</xdr:rowOff>
    </xdr:from>
    <xdr:to>
      <xdr:col>86</xdr:col>
      <xdr:colOff>25400</xdr:colOff>
      <xdr:row>78</xdr:row>
      <xdr:rowOff>103581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7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30158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83481</xdr:rowOff>
    </xdr:from>
    <xdr:to>
      <xdr:col>86</xdr:col>
      <xdr:colOff>25400</xdr:colOff>
      <xdr:row>70</xdr:row>
      <xdr:rowOff>83481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8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103581</xdr:rowOff>
    </xdr:from>
    <xdr:to>
      <xdr:col>85</xdr:col>
      <xdr:colOff>127000</xdr:colOff>
      <xdr:row>78</xdr:row>
      <xdr:rowOff>118016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476681"/>
          <a:ext cx="838200" cy="1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34543</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378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11666</xdr:rowOff>
    </xdr:from>
    <xdr:to>
      <xdr:col>85</xdr:col>
      <xdr:colOff>177800</xdr:colOff>
      <xdr:row>73</xdr:row>
      <xdr:rowOff>113266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52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118016</xdr:rowOff>
    </xdr:from>
    <xdr:to>
      <xdr:col>81</xdr:col>
      <xdr:colOff>50800</xdr:colOff>
      <xdr:row>78</xdr:row>
      <xdr:rowOff>130409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491116"/>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118977</xdr:rowOff>
    </xdr:from>
    <xdr:to>
      <xdr:col>81</xdr:col>
      <xdr:colOff>101600</xdr:colOff>
      <xdr:row>74</xdr:row>
      <xdr:rowOff>49127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63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65654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41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130409</xdr:rowOff>
    </xdr:from>
    <xdr:to>
      <xdr:col>76</xdr:col>
      <xdr:colOff>114300</xdr:colOff>
      <xdr:row>78</xdr:row>
      <xdr:rowOff>142999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503509"/>
          <a:ext cx="889000" cy="1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170886</xdr:rowOff>
    </xdr:from>
    <xdr:to>
      <xdr:col>76</xdr:col>
      <xdr:colOff>165100</xdr:colOff>
      <xdr:row>74</xdr:row>
      <xdr:rowOff>101036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68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117563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46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141790</xdr:rowOff>
    </xdr:from>
    <xdr:to>
      <xdr:col>71</xdr:col>
      <xdr:colOff>177800</xdr:colOff>
      <xdr:row>78</xdr:row>
      <xdr:rowOff>142999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514890"/>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34591</xdr:rowOff>
    </xdr:from>
    <xdr:to>
      <xdr:col>72</xdr:col>
      <xdr:colOff>38100</xdr:colOff>
      <xdr:row>74</xdr:row>
      <xdr:rowOff>136191</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72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152718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4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44307</xdr:rowOff>
    </xdr:from>
    <xdr:to>
      <xdr:col>67</xdr:col>
      <xdr:colOff>101600</xdr:colOff>
      <xdr:row>73</xdr:row>
      <xdr:rowOff>145907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56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162434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33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52781</xdr:rowOff>
    </xdr:from>
    <xdr:to>
      <xdr:col>85</xdr:col>
      <xdr:colOff>177800</xdr:colOff>
      <xdr:row>78</xdr:row>
      <xdr:rowOff>154381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4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139158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4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67216</xdr:rowOff>
    </xdr:from>
    <xdr:to>
      <xdr:col>81</xdr:col>
      <xdr:colOff>101600</xdr:colOff>
      <xdr:row>78</xdr:row>
      <xdr:rowOff>168816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4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159943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53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79609</xdr:rowOff>
    </xdr:from>
    <xdr:to>
      <xdr:col>76</xdr:col>
      <xdr:colOff>165100</xdr:colOff>
      <xdr:row>79</xdr:row>
      <xdr:rowOff>9759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4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886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5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92199</xdr:rowOff>
    </xdr:from>
    <xdr:to>
      <xdr:col>72</xdr:col>
      <xdr:colOff>38100</xdr:colOff>
      <xdr:row>79</xdr:row>
      <xdr:rowOff>22349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4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13476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55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90990</xdr:rowOff>
    </xdr:from>
    <xdr:to>
      <xdr:col>67</xdr:col>
      <xdr:colOff>101600</xdr:colOff>
      <xdr:row>79</xdr:row>
      <xdr:rowOff>21140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4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12267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55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156350</xdr:rowOff>
    </xdr:from>
    <xdr:to>
      <xdr:col>85</xdr:col>
      <xdr:colOff>126364</xdr:colOff>
      <xdr:row>95</xdr:row>
      <xdr:rowOff>113278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758300"/>
          <a:ext cx="1269" cy="64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117105</xdr:rowOff>
    </xdr:from>
    <xdr:ext cx="534377"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4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113278</xdr:rowOff>
    </xdr:from>
    <xdr:to>
      <xdr:col>86</xdr:col>
      <xdr:colOff>25400</xdr:colOff>
      <xdr:row>95</xdr:row>
      <xdr:rowOff>113278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40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103027</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53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156350</xdr:rowOff>
    </xdr:from>
    <xdr:to>
      <xdr:col>86</xdr:col>
      <xdr:colOff>25400</xdr:colOff>
      <xdr:row>91</xdr:row>
      <xdr:rowOff>156350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75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25495</xdr:rowOff>
    </xdr:from>
    <xdr:to>
      <xdr:col>85</xdr:col>
      <xdr:colOff>127000</xdr:colOff>
      <xdr:row>95</xdr:row>
      <xdr:rowOff>1854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141795"/>
          <a:ext cx="838200" cy="14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132236</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5905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109359</xdr:rowOff>
    </xdr:from>
    <xdr:to>
      <xdr:col>85</xdr:col>
      <xdr:colOff>177800</xdr:colOff>
      <xdr:row>94</xdr:row>
      <xdr:rowOff>39509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05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25495</xdr:rowOff>
    </xdr:from>
    <xdr:to>
      <xdr:col>81</xdr:col>
      <xdr:colOff>50800</xdr:colOff>
      <xdr:row>95</xdr:row>
      <xdr:rowOff>1854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141795"/>
          <a:ext cx="889000" cy="14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9234</xdr:rowOff>
    </xdr:from>
    <xdr:to>
      <xdr:col>81</xdr:col>
      <xdr:colOff>101600</xdr:colOff>
      <xdr:row>93</xdr:row>
      <xdr:rowOff>110834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595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127361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57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1854</xdr:rowOff>
    </xdr:from>
    <xdr:to>
      <xdr:col>76</xdr:col>
      <xdr:colOff>114300</xdr:colOff>
      <xdr:row>96</xdr:row>
      <xdr:rowOff>147968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289604"/>
          <a:ext cx="889000" cy="3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63697</xdr:rowOff>
    </xdr:from>
    <xdr:to>
      <xdr:col>76</xdr:col>
      <xdr:colOff>165100</xdr:colOff>
      <xdr:row>92</xdr:row>
      <xdr:rowOff>165297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58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10374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56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147968</xdr:rowOff>
    </xdr:from>
    <xdr:to>
      <xdr:col>71</xdr:col>
      <xdr:colOff>177800</xdr:colOff>
      <xdr:row>97</xdr:row>
      <xdr:rowOff>152482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607168"/>
          <a:ext cx="889000" cy="17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51161</xdr:rowOff>
    </xdr:from>
    <xdr:to>
      <xdr:col>72</xdr:col>
      <xdr:colOff>38100</xdr:colOff>
      <xdr:row>95</xdr:row>
      <xdr:rowOff>152761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33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169288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11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14091</xdr:rowOff>
    </xdr:from>
    <xdr:to>
      <xdr:col>67</xdr:col>
      <xdr:colOff>101600</xdr:colOff>
      <xdr:row>96</xdr:row>
      <xdr:rowOff>115691</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47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132218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24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122504</xdr:rowOff>
    </xdr:from>
    <xdr:to>
      <xdr:col>85</xdr:col>
      <xdr:colOff>177800</xdr:colOff>
      <xdr:row>95</xdr:row>
      <xdr:rowOff>52654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2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37431</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15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146145</xdr:rowOff>
    </xdr:from>
    <xdr:to>
      <xdr:col>81</xdr:col>
      <xdr:colOff>101600</xdr:colOff>
      <xdr:row>94</xdr:row>
      <xdr:rowOff>76295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0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67422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18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122504</xdr:rowOff>
    </xdr:from>
    <xdr:to>
      <xdr:col>76</xdr:col>
      <xdr:colOff>165100</xdr:colOff>
      <xdr:row>95</xdr:row>
      <xdr:rowOff>52654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2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43781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33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97168</xdr:rowOff>
    </xdr:from>
    <xdr:to>
      <xdr:col>72</xdr:col>
      <xdr:colOff>38100</xdr:colOff>
      <xdr:row>97</xdr:row>
      <xdr:rowOff>27318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55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18445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64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101682</xdr:rowOff>
    </xdr:from>
    <xdr:to>
      <xdr:col>67</xdr:col>
      <xdr:colOff>101600</xdr:colOff>
      <xdr:row>98</xdr:row>
      <xdr:rowOff>31832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22959</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8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164008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07508"/>
          <a:ext cx="1269" cy="1423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110685</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8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164008</xdr:rowOff>
    </xdr:from>
    <xdr:to>
      <xdr:col>116</xdr:col>
      <xdr:colOff>152400</xdr:colOff>
      <xdr:row>30</xdr:row>
      <xdr:rowOff>164008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0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107544</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622644"/>
          <a:ext cx="8382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84802</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5914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61925</xdr:rowOff>
    </xdr:from>
    <xdr:to>
      <xdr:col>116</xdr:col>
      <xdr:colOff>114300</xdr:colOff>
      <xdr:row>35</xdr:row>
      <xdr:rowOff>163525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0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43764</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303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168148</xdr:rowOff>
    </xdr:from>
    <xdr:to>
      <xdr:col>112</xdr:col>
      <xdr:colOff>38100</xdr:colOff>
      <xdr:row>38</xdr:row>
      <xdr:rowOff>98298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51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114825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8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43764</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303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162661</xdr:rowOff>
    </xdr:from>
    <xdr:to>
      <xdr:col>107</xdr:col>
      <xdr:colOff>101600</xdr:colOff>
      <xdr:row>38</xdr:row>
      <xdr:rowOff>92811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50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109339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8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75565</xdr:rowOff>
    </xdr:from>
    <xdr:to>
      <xdr:col>102</xdr:col>
      <xdr:colOff>165100</xdr:colOff>
      <xdr:row>39</xdr:row>
      <xdr:rowOff>5715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59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22242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36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49429</xdr:rowOff>
    </xdr:from>
    <xdr:to>
      <xdr:col>98</xdr:col>
      <xdr:colOff>38100</xdr:colOff>
      <xdr:row>38</xdr:row>
      <xdr:rowOff>151029</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167555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3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56744</xdr:rowOff>
    </xdr:from>
    <xdr:to>
      <xdr:col>116</xdr:col>
      <xdr:colOff>114300</xdr:colOff>
      <xdr:row>38</xdr:row>
      <xdr:rowOff>158344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5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143121</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4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164414</xdr:rowOff>
    </xdr:from>
    <xdr:to>
      <xdr:col>107</xdr:col>
      <xdr:colOff>101600</xdr:colOff>
      <xdr:row>39</xdr:row>
      <xdr:rowOff>94564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85691</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7722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38299</xdr:rowOff>
    </xdr:from>
    <xdr:ext cx="46717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820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47</xdr:row>
      <xdr:rowOff>54627</xdr:rowOff>
    </xdr:from>
    <xdr:ext cx="46717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52505</xdr:rowOff>
    </xdr:from>
    <xdr:to>
      <xdr:col>116</xdr:col>
      <xdr:colOff>62864</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796455"/>
          <a:ext cx="1269"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170632</xdr:rowOff>
    </xdr:from>
    <xdr:ext cx="469744"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57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52505</xdr:rowOff>
    </xdr:from>
    <xdr:to>
      <xdr:col>116</xdr:col>
      <xdr:colOff>152400</xdr:colOff>
      <xdr:row>51</xdr:row>
      <xdr:rowOff>52505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79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21808</xdr:rowOff>
    </xdr:from>
    <xdr:to>
      <xdr:col>116</xdr:col>
      <xdr:colOff>63500</xdr:colOff>
      <xdr:row>59</xdr:row>
      <xdr:rowOff>36830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137358"/>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48749</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478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25872</xdr:rowOff>
    </xdr:from>
    <xdr:to>
      <xdr:col>116</xdr:col>
      <xdr:colOff>114300</xdr:colOff>
      <xdr:row>56</xdr:row>
      <xdr:rowOff>127472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62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6786</xdr:rowOff>
    </xdr:from>
    <xdr:to>
      <xdr:col>111</xdr:col>
      <xdr:colOff>177800</xdr:colOff>
      <xdr:row>59</xdr:row>
      <xdr:rowOff>21808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122336"/>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27178</xdr:rowOff>
    </xdr:from>
    <xdr:to>
      <xdr:col>112</xdr:col>
      <xdr:colOff>38100</xdr:colOff>
      <xdr:row>56</xdr:row>
      <xdr:rowOff>128778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62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145305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40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6786</xdr:rowOff>
    </xdr:from>
    <xdr:to>
      <xdr:col>107</xdr:col>
      <xdr:colOff>50800</xdr:colOff>
      <xdr:row>59</xdr:row>
      <xdr:rowOff>8745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9545300" y="10122336"/>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34036</xdr:rowOff>
    </xdr:from>
    <xdr:to>
      <xdr:col>107</xdr:col>
      <xdr:colOff>101600</xdr:colOff>
      <xdr:row>56</xdr:row>
      <xdr:rowOff>135636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152163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41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8745</xdr:rowOff>
    </xdr:from>
    <xdr:to>
      <xdr:col>102</xdr:col>
      <xdr:colOff>114300</xdr:colOff>
      <xdr:row>59</xdr:row>
      <xdr:rowOff>10051</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8656300" y="1012429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24892</xdr:rowOff>
    </xdr:from>
    <xdr:to>
      <xdr:col>102</xdr:col>
      <xdr:colOff>165100</xdr:colOff>
      <xdr:row>56</xdr:row>
      <xdr:rowOff>126492</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62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143019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40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111107</xdr:rowOff>
    </xdr:from>
    <xdr:to>
      <xdr:col>98</xdr:col>
      <xdr:colOff>38100</xdr:colOff>
      <xdr:row>57</xdr:row>
      <xdr:rowOff>41257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7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57784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48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157480</xdr:rowOff>
    </xdr:from>
    <xdr:to>
      <xdr:col>116</xdr:col>
      <xdr:colOff>114300</xdr:colOff>
      <xdr:row>59</xdr:row>
      <xdr:rowOff>87630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72407</xdr:rowOff>
    </xdr:from>
    <xdr:ext cx="378565"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10016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142458</xdr:rowOff>
    </xdr:from>
    <xdr:to>
      <xdr:col>112</xdr:col>
      <xdr:colOff>38100</xdr:colOff>
      <xdr:row>59</xdr:row>
      <xdr:rowOff>72608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08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63735</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34017" y="10179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127436</xdr:rowOff>
    </xdr:from>
    <xdr:to>
      <xdr:col>107</xdr:col>
      <xdr:colOff>101600</xdr:colOff>
      <xdr:row>59</xdr:row>
      <xdr:rowOff>57586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7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48713</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245017" y="10164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129395</xdr:rowOff>
    </xdr:from>
    <xdr:to>
      <xdr:col>102</xdr:col>
      <xdr:colOff>165100</xdr:colOff>
      <xdr:row>59</xdr:row>
      <xdr:rowOff>59545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50672</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56017" y="10166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130701</xdr:rowOff>
    </xdr:from>
    <xdr:to>
      <xdr:col>98</xdr:col>
      <xdr:colOff>38100</xdr:colOff>
      <xdr:row>59</xdr:row>
      <xdr:rowOff>60851</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07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51978</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67017" y="10167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76</xdr:row>
      <xdr:rowOff>162286</xdr:rowOff>
    </xdr:from>
    <xdr:to>
      <xdr:col>116</xdr:col>
      <xdr:colOff>62864</xdr:colOff>
      <xdr:row>78</xdr:row>
      <xdr:rowOff>127812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3192486"/>
          <a:ext cx="1269" cy="30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131639</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50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127812</xdr:rowOff>
    </xdr:from>
    <xdr:to>
      <xdr:col>116</xdr:col>
      <xdr:colOff>152400</xdr:colOff>
      <xdr:row>78</xdr:row>
      <xdr:rowOff>127812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50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108962</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96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162286</xdr:rowOff>
    </xdr:from>
    <xdr:to>
      <xdr:col>116</xdr:col>
      <xdr:colOff>152400</xdr:colOff>
      <xdr:row>76</xdr:row>
      <xdr:rowOff>162286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319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162286</xdr:rowOff>
    </xdr:from>
    <xdr:to>
      <xdr:col>116</xdr:col>
      <xdr:colOff>63500</xdr:colOff>
      <xdr:row>77</xdr:row>
      <xdr:rowOff>65131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192486"/>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109069</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3310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130642</xdr:rowOff>
    </xdr:from>
    <xdr:to>
      <xdr:col>116</xdr:col>
      <xdr:colOff>114300</xdr:colOff>
      <xdr:row>78</xdr:row>
      <xdr:rowOff>60792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33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43459</xdr:rowOff>
    </xdr:from>
    <xdr:to>
      <xdr:col>111</xdr:col>
      <xdr:colOff>177800</xdr:colOff>
      <xdr:row>77</xdr:row>
      <xdr:rowOff>65131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3245109"/>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40894</xdr:rowOff>
    </xdr:from>
    <xdr:to>
      <xdr:col>112</xdr:col>
      <xdr:colOff>38100</xdr:colOff>
      <xdr:row>74</xdr:row>
      <xdr:rowOff>142494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159021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43459</xdr:rowOff>
    </xdr:from>
    <xdr:to>
      <xdr:col>107</xdr:col>
      <xdr:colOff>50800</xdr:colOff>
      <xdr:row>77</xdr:row>
      <xdr:rowOff>145552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3245109"/>
          <a:ext cx="889000" cy="10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90317</xdr:rowOff>
    </xdr:from>
    <xdr:to>
      <xdr:col>107</xdr:col>
      <xdr:colOff>101600</xdr:colOff>
      <xdr:row>73</xdr:row>
      <xdr:rowOff>20467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43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36994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20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125389</xdr:rowOff>
    </xdr:from>
    <xdr:to>
      <xdr:col>102</xdr:col>
      <xdr:colOff>114300</xdr:colOff>
      <xdr:row>77</xdr:row>
      <xdr:rowOff>145552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3327039"/>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48986</xdr:rowOff>
    </xdr:from>
    <xdr:to>
      <xdr:col>102</xdr:col>
      <xdr:colOff>165100</xdr:colOff>
      <xdr:row>71</xdr:row>
      <xdr:rowOff>150586</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2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167113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199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122230</xdr:rowOff>
    </xdr:from>
    <xdr:to>
      <xdr:col>98</xdr:col>
      <xdr:colOff>38100</xdr:colOff>
      <xdr:row>74</xdr:row>
      <xdr:rowOff>52380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6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68907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41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111486</xdr:rowOff>
    </xdr:from>
    <xdr:to>
      <xdr:col>116</xdr:col>
      <xdr:colOff>114300</xdr:colOff>
      <xdr:row>77</xdr:row>
      <xdr:rowOff>41636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14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64513</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09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14331</xdr:rowOff>
    </xdr:from>
    <xdr:to>
      <xdr:col>112</xdr:col>
      <xdr:colOff>38100</xdr:colOff>
      <xdr:row>77</xdr:row>
      <xdr:rowOff>115931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2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107058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3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164109</xdr:rowOff>
    </xdr:from>
    <xdr:to>
      <xdr:col>107</xdr:col>
      <xdr:colOff>101600</xdr:colOff>
      <xdr:row>77</xdr:row>
      <xdr:rowOff>94259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19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85386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94752</xdr:rowOff>
    </xdr:from>
    <xdr:to>
      <xdr:col>102</xdr:col>
      <xdr:colOff>165100</xdr:colOff>
      <xdr:row>78</xdr:row>
      <xdr:rowOff>24902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2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16029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38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74589</xdr:rowOff>
    </xdr:from>
    <xdr:to>
      <xdr:col>98</xdr:col>
      <xdr:colOff>38100</xdr:colOff>
      <xdr:row>78</xdr:row>
      <xdr:rowOff>4739</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2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167316</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3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４８４，８０８円となっている。人件費は住民一人当たり６５，７５６円となっており，前年度と同様，類似団体と比較して最も低い額となっている。今後も計画的な職員採用を実施しながら適正な定員管理に努める。補助費等は住民一人当たり７２，６２０円となっている。地場産品振興のための主力産品振興事業の増により増加傾向にある。物件費は前年度から３１，９７６円増の住民一人当たり１０６，６７９円となっている。ふるさと納税の受入件数増により経費が増加していることが要因である。扶助費は住民一人当たり８９，９１５円となっており，障害者自立支援給付費などが増となったことが要因である。積立金は住民一人当たり３８，２３６円となっている。老朽化が進む公共施設の更新に備えて基金の積立てを行っているところである。国庫・県支出金を活用しながら財源確保を行うとともに，経常経費を抑制し，より無駄のない適正規模の財政運営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茨城県八千代町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21,090
19,389
58.99
11,204,926
10,224,603
979,626
5,633,242
6,492,244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106325</xdr:rowOff>
    </xdr:from>
    <xdr:to>
      <xdr:col>24</xdr:col>
      <xdr:colOff>62865</xdr:colOff>
      <xdr:row>37</xdr:row>
      <xdr:rowOff>67919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92725"/>
          <a:ext cx="1270" cy="818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71746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67919</xdr:rowOff>
    </xdr:from>
    <xdr:to>
      <xdr:col>24</xdr:col>
      <xdr:colOff>152400</xdr:colOff>
      <xdr:row>37</xdr:row>
      <xdr:rowOff>67919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1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53002</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36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106325</xdr:rowOff>
    </xdr:from>
    <xdr:to>
      <xdr:col>24</xdr:col>
      <xdr:colOff>152400</xdr:colOff>
      <xdr:row>32</xdr:row>
      <xdr:rowOff>106325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9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254</xdr:rowOff>
    </xdr:from>
    <xdr:to>
      <xdr:col>24</xdr:col>
      <xdr:colOff>63500</xdr:colOff>
      <xdr:row>33</xdr:row>
      <xdr:rowOff>64262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486654"/>
          <a:ext cx="838200" cy="23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19321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8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40894</xdr:rowOff>
    </xdr:from>
    <xdr:to>
      <xdr:col>24</xdr:col>
      <xdr:colOff>114300</xdr:colOff>
      <xdr:row>34</xdr:row>
      <xdr:rowOff>142494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7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254</xdr:rowOff>
    </xdr:from>
    <xdr:to>
      <xdr:col>19</xdr:col>
      <xdr:colOff>177800</xdr:colOff>
      <xdr:row>32</xdr:row>
      <xdr:rowOff>93980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86654"/>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33579</xdr:rowOff>
    </xdr:from>
    <xdr:to>
      <xdr:col>20</xdr:col>
      <xdr:colOff>38100</xdr:colOff>
      <xdr:row>34</xdr:row>
      <xdr:rowOff>135179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62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126306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5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93980</xdr:rowOff>
    </xdr:from>
    <xdr:to>
      <xdr:col>15</xdr:col>
      <xdr:colOff>50800</xdr:colOff>
      <xdr:row>33</xdr:row>
      <xdr:rowOff>16713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80380"/>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11176</xdr:rowOff>
    </xdr:from>
    <xdr:to>
      <xdr:col>15</xdr:col>
      <xdr:colOff>101600</xdr:colOff>
      <xdr:row>33</xdr:row>
      <xdr:rowOff>112776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66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103903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16713</xdr:rowOff>
    </xdr:from>
    <xdr:to>
      <xdr:col>10</xdr:col>
      <xdr:colOff>114300</xdr:colOff>
      <xdr:row>34</xdr:row>
      <xdr:rowOff>14427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74563"/>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82042</xdr:rowOff>
    </xdr:from>
    <xdr:to>
      <xdr:col>10</xdr:col>
      <xdr:colOff>165100</xdr:colOff>
      <xdr:row>35</xdr:row>
      <xdr:rowOff>12192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3319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0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115875</xdr:rowOff>
    </xdr:from>
    <xdr:to>
      <xdr:col>6</xdr:col>
      <xdr:colOff>38100</xdr:colOff>
      <xdr:row>35</xdr:row>
      <xdr:rowOff>46025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4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37152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3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13462</xdr:rowOff>
    </xdr:from>
    <xdr:to>
      <xdr:col>24</xdr:col>
      <xdr:colOff>114300</xdr:colOff>
      <xdr:row>33</xdr:row>
      <xdr:rowOff>115062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7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36339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2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120904</xdr:rowOff>
    </xdr:from>
    <xdr:to>
      <xdr:col>20</xdr:col>
      <xdr:colOff>38100</xdr:colOff>
      <xdr:row>32</xdr:row>
      <xdr:rowOff>51054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67581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1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43180</xdr:rowOff>
    </xdr:from>
    <xdr:to>
      <xdr:col>15</xdr:col>
      <xdr:colOff>101600</xdr:colOff>
      <xdr:row>32</xdr:row>
      <xdr:rowOff>144780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161307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137363</xdr:rowOff>
    </xdr:from>
    <xdr:to>
      <xdr:col>10</xdr:col>
      <xdr:colOff>165100</xdr:colOff>
      <xdr:row>33</xdr:row>
      <xdr:rowOff>67513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2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84040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9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135077</xdr:rowOff>
    </xdr:from>
    <xdr:to>
      <xdr:col>6</xdr:col>
      <xdr:colOff>38100</xdr:colOff>
      <xdr:row>34</xdr:row>
      <xdr:rowOff>65227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81754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6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25498</xdr:rowOff>
    </xdr:from>
    <xdr:to>
      <xdr:col>24</xdr:col>
      <xdr:colOff>62865</xdr:colOff>
      <xdr:row>57</xdr:row>
      <xdr:rowOff>114271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12348"/>
          <a:ext cx="1270" cy="774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118098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89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114271</xdr:rowOff>
    </xdr:from>
    <xdr:to>
      <xdr:col>24</xdr:col>
      <xdr:colOff>152400</xdr:colOff>
      <xdr:row>57</xdr:row>
      <xdr:rowOff>114271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886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143625</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88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161,241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25498</xdr:rowOff>
    </xdr:from>
    <xdr:to>
      <xdr:col>24</xdr:col>
      <xdr:colOff>152400</xdr:colOff>
      <xdr:row>53</xdr:row>
      <xdr:rowOff>25498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1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1419</xdr:rowOff>
    </xdr:from>
    <xdr:to>
      <xdr:col>24</xdr:col>
      <xdr:colOff>63500</xdr:colOff>
      <xdr:row>55</xdr:row>
      <xdr:rowOff>9659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259719"/>
          <a:ext cx="838200" cy="17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51140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309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72713</xdr:rowOff>
    </xdr:from>
    <xdr:to>
      <xdr:col>24</xdr:col>
      <xdr:colOff>114300</xdr:colOff>
      <xdr:row>55</xdr:row>
      <xdr:rowOff>2863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3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9659</xdr:rowOff>
    </xdr:from>
    <xdr:to>
      <xdr:col>19</xdr:col>
      <xdr:colOff>177800</xdr:colOff>
      <xdr:row>56</xdr:row>
      <xdr:rowOff>117950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439409"/>
          <a:ext cx="889000" cy="27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144297</xdr:rowOff>
    </xdr:from>
    <xdr:to>
      <xdr:col>20</xdr:col>
      <xdr:colOff>38100</xdr:colOff>
      <xdr:row>54</xdr:row>
      <xdr:rowOff>74447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2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90974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00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2431</xdr:rowOff>
    </xdr:from>
    <xdr:to>
      <xdr:col>15</xdr:col>
      <xdr:colOff>50800</xdr:colOff>
      <xdr:row>56</xdr:row>
      <xdr:rowOff>117950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917831"/>
          <a:ext cx="889000" cy="80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93221</xdr:rowOff>
    </xdr:from>
    <xdr:to>
      <xdr:col>15</xdr:col>
      <xdr:colOff>101600</xdr:colOff>
      <xdr:row>55</xdr:row>
      <xdr:rowOff>23371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39898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12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2431</xdr:rowOff>
    </xdr:from>
    <xdr:to>
      <xdr:col>10</xdr:col>
      <xdr:colOff>114300</xdr:colOff>
      <xdr:row>59</xdr:row>
      <xdr:rowOff>19283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917831"/>
          <a:ext cx="889000" cy="121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16695</xdr:rowOff>
    </xdr:from>
    <xdr:to>
      <xdr:col>10</xdr:col>
      <xdr:colOff>165100</xdr:colOff>
      <xdr:row>50</xdr:row>
      <xdr:rowOff>118295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58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134822</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36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43028</xdr:rowOff>
    </xdr:from>
    <xdr:to>
      <xdr:col>6</xdr:col>
      <xdr:colOff>38100</xdr:colOff>
      <xdr:row>57</xdr:row>
      <xdr:rowOff>144628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161155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59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122069</xdr:rowOff>
    </xdr:from>
    <xdr:to>
      <xdr:col>24</xdr:col>
      <xdr:colOff>114300</xdr:colOff>
      <xdr:row>54</xdr:row>
      <xdr:rowOff>52219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20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144946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06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130309</xdr:rowOff>
    </xdr:from>
    <xdr:to>
      <xdr:col>20</xdr:col>
      <xdr:colOff>38100</xdr:colOff>
      <xdr:row>55</xdr:row>
      <xdr:rowOff>60459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8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51586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8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67150</xdr:rowOff>
    </xdr:from>
    <xdr:to>
      <xdr:col>15</xdr:col>
      <xdr:colOff>101600</xdr:colOff>
      <xdr:row>56</xdr:row>
      <xdr:rowOff>168750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159877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76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123081</xdr:rowOff>
    </xdr:from>
    <xdr:to>
      <xdr:col>10</xdr:col>
      <xdr:colOff>165100</xdr:colOff>
      <xdr:row>52</xdr:row>
      <xdr:rowOff>53231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44358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5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139933</xdr:rowOff>
    </xdr:from>
    <xdr:to>
      <xdr:col>6</xdr:col>
      <xdr:colOff>38100</xdr:colOff>
      <xdr:row>59</xdr:row>
      <xdr:rowOff>70083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8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61210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7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3187</xdr:rowOff>
    </xdr:from>
    <xdr:to>
      <xdr:col>24</xdr:col>
      <xdr:colOff>62865</xdr:colOff>
      <xdr:row>77</xdr:row>
      <xdr:rowOff>109423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04687"/>
          <a:ext cx="1270" cy="1306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113250</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1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109423</xdr:rowOff>
    </xdr:from>
    <xdr:to>
      <xdr:col>24</xdr:col>
      <xdr:colOff>152400</xdr:colOff>
      <xdr:row>77</xdr:row>
      <xdr:rowOff>109423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1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121314</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3187</xdr:rowOff>
    </xdr:from>
    <xdr:to>
      <xdr:col>24</xdr:col>
      <xdr:colOff>152400</xdr:colOff>
      <xdr:row>70</xdr:row>
      <xdr:rowOff>3187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0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109423</xdr:rowOff>
    </xdr:from>
    <xdr:to>
      <xdr:col>24</xdr:col>
      <xdr:colOff>63500</xdr:colOff>
      <xdr:row>78</xdr:row>
      <xdr:rowOff>92608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11073"/>
          <a:ext cx="838200" cy="1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161993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506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139116</xdr:rowOff>
    </xdr:from>
    <xdr:to>
      <xdr:col>24</xdr:col>
      <xdr:colOff>114300</xdr:colOff>
      <xdr:row>74</xdr:row>
      <xdr:rowOff>69266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65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97295</xdr:rowOff>
    </xdr:from>
    <xdr:to>
      <xdr:col>19</xdr:col>
      <xdr:colOff>177800</xdr:colOff>
      <xdr:row>78</xdr:row>
      <xdr:rowOff>92608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98945"/>
          <a:ext cx="889000" cy="16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143345</xdr:rowOff>
    </xdr:from>
    <xdr:to>
      <xdr:col>20</xdr:col>
      <xdr:colOff>38100</xdr:colOff>
      <xdr:row>75</xdr:row>
      <xdr:rowOff>73495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3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90022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0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97295</xdr:rowOff>
    </xdr:from>
    <xdr:to>
      <xdr:col>15</xdr:col>
      <xdr:colOff>50800</xdr:colOff>
      <xdr:row>79</xdr:row>
      <xdr:rowOff>73482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98945"/>
          <a:ext cx="889000" cy="3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16294</xdr:rowOff>
    </xdr:from>
    <xdr:to>
      <xdr:col>15</xdr:col>
      <xdr:colOff>101600</xdr:colOff>
      <xdr:row>74</xdr:row>
      <xdr:rowOff>117894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134421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47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73482</xdr:rowOff>
    </xdr:from>
    <xdr:to>
      <xdr:col>10</xdr:col>
      <xdr:colOff>114300</xdr:colOff>
      <xdr:row>79</xdr:row>
      <xdr:rowOff>138176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618032"/>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15151</xdr:rowOff>
    </xdr:from>
    <xdr:to>
      <xdr:col>10</xdr:col>
      <xdr:colOff>165100</xdr:colOff>
      <xdr:row>75</xdr:row>
      <xdr:rowOff>116751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7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133278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4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21667</xdr:rowOff>
    </xdr:from>
    <xdr:to>
      <xdr:col>6</xdr:col>
      <xdr:colOff>38100</xdr:colOff>
      <xdr:row>76</xdr:row>
      <xdr:rowOff>123267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5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139793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2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58623</xdr:rowOff>
    </xdr:from>
    <xdr:to>
      <xdr:col>24</xdr:col>
      <xdr:colOff>114300</xdr:colOff>
      <xdr:row>77</xdr:row>
      <xdr:rowOff>160223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145000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7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41808</xdr:rowOff>
    </xdr:from>
    <xdr:to>
      <xdr:col>20</xdr:col>
      <xdr:colOff>38100</xdr:colOff>
      <xdr:row>78</xdr:row>
      <xdr:rowOff>143408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1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134535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50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46495</xdr:rowOff>
    </xdr:from>
    <xdr:to>
      <xdr:col>15</xdr:col>
      <xdr:colOff>101600</xdr:colOff>
      <xdr:row>77</xdr:row>
      <xdr:rowOff>148095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139222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4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22682</xdr:rowOff>
    </xdr:from>
    <xdr:to>
      <xdr:col>10</xdr:col>
      <xdr:colOff>165100</xdr:colOff>
      <xdr:row>79</xdr:row>
      <xdr:rowOff>124282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56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115409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65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87376</xdr:rowOff>
    </xdr:from>
    <xdr:to>
      <xdr:col>6</xdr:col>
      <xdr:colOff>38100</xdr:colOff>
      <xdr:row>80</xdr:row>
      <xdr:rowOff>17526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6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8653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72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111258</xdr:rowOff>
    </xdr:from>
    <xdr:to>
      <xdr:col>24</xdr:col>
      <xdr:colOff>62865</xdr:colOff>
      <xdr:row>98</xdr:row>
      <xdr:rowOff>47098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41758"/>
          <a:ext cx="1270" cy="1307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50925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47098</xdr:rowOff>
    </xdr:from>
    <xdr:to>
      <xdr:col>24</xdr:col>
      <xdr:colOff>152400</xdr:colOff>
      <xdr:row>98</xdr:row>
      <xdr:rowOff>47098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4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57935</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1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111258</xdr:rowOff>
    </xdr:from>
    <xdr:to>
      <xdr:col>24</xdr:col>
      <xdr:colOff>152400</xdr:colOff>
      <xdr:row>90</xdr:row>
      <xdr:rowOff>111258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165342</xdr:rowOff>
    </xdr:from>
    <xdr:to>
      <xdr:col>24</xdr:col>
      <xdr:colOff>63500</xdr:colOff>
      <xdr:row>98</xdr:row>
      <xdr:rowOff>47098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95992"/>
          <a:ext cx="838200" cy="5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146429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91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123552</xdr:rowOff>
    </xdr:from>
    <xdr:to>
      <xdr:col>24</xdr:col>
      <xdr:colOff>114300</xdr:colOff>
      <xdr:row>95</xdr:row>
      <xdr:rowOff>53702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165342</xdr:rowOff>
    </xdr:from>
    <xdr:to>
      <xdr:col>19</xdr:col>
      <xdr:colOff>177800</xdr:colOff>
      <xdr:row>98</xdr:row>
      <xdr:rowOff>40773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95992"/>
          <a:ext cx="889000" cy="4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103188</xdr:rowOff>
    </xdr:from>
    <xdr:to>
      <xdr:col>20</xdr:col>
      <xdr:colOff>38100</xdr:colOff>
      <xdr:row>95</xdr:row>
      <xdr:rowOff>33338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1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49865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9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40773</xdr:rowOff>
    </xdr:from>
    <xdr:to>
      <xdr:col>15</xdr:col>
      <xdr:colOff>50800</xdr:colOff>
      <xdr:row>99</xdr:row>
      <xdr:rowOff>749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42873"/>
          <a:ext cx="889000" cy="13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134734</xdr:rowOff>
    </xdr:from>
    <xdr:to>
      <xdr:col>15</xdr:col>
      <xdr:colOff>101600</xdr:colOff>
      <xdr:row>94</xdr:row>
      <xdr:rowOff>64884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0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81411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8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43365</xdr:rowOff>
    </xdr:from>
    <xdr:to>
      <xdr:col>10</xdr:col>
      <xdr:colOff>114300</xdr:colOff>
      <xdr:row>99</xdr:row>
      <xdr:rowOff>749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45465"/>
          <a:ext cx="889000" cy="12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21329</xdr:rowOff>
    </xdr:from>
    <xdr:to>
      <xdr:col>10</xdr:col>
      <xdr:colOff>165100</xdr:colOff>
      <xdr:row>95</xdr:row>
      <xdr:rowOff>122929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0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139456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0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98310</xdr:rowOff>
    </xdr:from>
    <xdr:to>
      <xdr:col>6</xdr:col>
      <xdr:colOff>38100</xdr:colOff>
      <xdr:row>96</xdr:row>
      <xdr:rowOff>28460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44987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1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167748</xdr:rowOff>
    </xdr:from>
    <xdr:to>
      <xdr:col>24</xdr:col>
      <xdr:colOff>114300</xdr:colOff>
      <xdr:row>98</xdr:row>
      <xdr:rowOff>97898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82675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1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114542</xdr:rowOff>
    </xdr:from>
    <xdr:to>
      <xdr:col>20</xdr:col>
      <xdr:colOff>38100</xdr:colOff>
      <xdr:row>98</xdr:row>
      <xdr:rowOff>44692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4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35819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3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161423</xdr:rowOff>
    </xdr:from>
    <xdr:to>
      <xdr:col>15</xdr:col>
      <xdr:colOff>101600</xdr:colOff>
      <xdr:row>98</xdr:row>
      <xdr:rowOff>91573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82700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121399</xdr:rowOff>
    </xdr:from>
    <xdr:to>
      <xdr:col>10</xdr:col>
      <xdr:colOff>165100</xdr:colOff>
      <xdr:row>99</xdr:row>
      <xdr:rowOff>51549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42676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1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164015</xdr:rowOff>
    </xdr:from>
    <xdr:to>
      <xdr:col>6</xdr:col>
      <xdr:colOff>38100</xdr:colOff>
      <xdr:row>98</xdr:row>
      <xdr:rowOff>94165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85292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29</xdr:row>
      <xdr:rowOff>92727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52070</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67020"/>
          <a:ext cx="127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170197</xdr:rowOff>
    </xdr:from>
    <xdr:ext cx="378565"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42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52070</xdr:rowOff>
    </xdr:from>
    <xdr:to>
      <xdr:col>55</xdr:col>
      <xdr:colOff>88900</xdr:colOff>
      <xdr:row>31</xdr:row>
      <xdr:rowOff>52070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56532</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0572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33655</xdr:rowOff>
    </xdr:from>
    <xdr:to>
      <xdr:col>55</xdr:col>
      <xdr:colOff>50800</xdr:colOff>
      <xdr:row>36</xdr:row>
      <xdr:rowOff>135255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22225</xdr:rowOff>
    </xdr:from>
    <xdr:to>
      <xdr:col>50</xdr:col>
      <xdr:colOff>165100</xdr:colOff>
      <xdr:row>36</xdr:row>
      <xdr:rowOff>123825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140352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5969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50800</xdr:rowOff>
    </xdr:from>
    <xdr:to>
      <xdr:col>46</xdr:col>
      <xdr:colOff>38100</xdr:colOff>
      <xdr:row>36</xdr:row>
      <xdr:rowOff>152400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168927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5998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125095</xdr:rowOff>
    </xdr:from>
    <xdr:to>
      <xdr:col>41</xdr:col>
      <xdr:colOff>101600</xdr:colOff>
      <xdr:row>36</xdr:row>
      <xdr:rowOff>55245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71772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5901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79375</xdr:rowOff>
    </xdr:from>
    <xdr:to>
      <xdr:col>36</xdr:col>
      <xdr:colOff>165100</xdr:colOff>
      <xdr:row>37</xdr:row>
      <xdr:rowOff>9525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26052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026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121006</xdr:rowOff>
    </xdr:from>
    <xdr:to>
      <xdr:col>54</xdr:col>
      <xdr:colOff>189865</xdr:colOff>
      <xdr:row>56</xdr:row>
      <xdr:rowOff>72072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22056"/>
          <a:ext cx="1270" cy="1151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75899</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6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72072</xdr:rowOff>
    </xdr:from>
    <xdr:to>
      <xdr:col>55</xdr:col>
      <xdr:colOff>88900</xdr:colOff>
      <xdr:row>56</xdr:row>
      <xdr:rowOff>72072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67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67683</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2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121006</xdr:rowOff>
    </xdr:from>
    <xdr:to>
      <xdr:col>55</xdr:col>
      <xdr:colOff>88900</xdr:colOff>
      <xdr:row>49</xdr:row>
      <xdr:rowOff>121006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2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72072</xdr:rowOff>
    </xdr:from>
    <xdr:to>
      <xdr:col>55</xdr:col>
      <xdr:colOff>0</xdr:colOff>
      <xdr:row>57</xdr:row>
      <xdr:rowOff>19482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73272"/>
          <a:ext cx="838200" cy="1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27271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114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4394</xdr:rowOff>
    </xdr:from>
    <xdr:to>
      <xdr:col>55</xdr:col>
      <xdr:colOff>50800</xdr:colOff>
      <xdr:row>54</xdr:row>
      <xdr:rowOff>105994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26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19482</xdr:rowOff>
    </xdr:from>
    <xdr:to>
      <xdr:col>50</xdr:col>
      <xdr:colOff>114300</xdr:colOff>
      <xdr:row>57</xdr:row>
      <xdr:rowOff>106146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92132"/>
          <a:ext cx="889000" cy="8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131814</xdr:rowOff>
    </xdr:from>
    <xdr:to>
      <xdr:col>50</xdr:col>
      <xdr:colOff>165100</xdr:colOff>
      <xdr:row>55</xdr:row>
      <xdr:rowOff>61964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39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78491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16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106146</xdr:rowOff>
    </xdr:from>
    <xdr:to>
      <xdr:col>45</xdr:col>
      <xdr:colOff>177800</xdr:colOff>
      <xdr:row>57</xdr:row>
      <xdr:rowOff>107480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78796"/>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60172</xdr:rowOff>
    </xdr:from>
    <xdr:to>
      <xdr:col>46</xdr:col>
      <xdr:colOff>38100</xdr:colOff>
      <xdr:row>55</xdr:row>
      <xdr:rowOff>161772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48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6849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26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16878</xdr:rowOff>
    </xdr:from>
    <xdr:to>
      <xdr:col>41</xdr:col>
      <xdr:colOff>50800</xdr:colOff>
      <xdr:row>57</xdr:row>
      <xdr:rowOff>107480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89528"/>
          <a:ext cx="889000" cy="9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17945</xdr:rowOff>
    </xdr:from>
    <xdr:to>
      <xdr:col>41</xdr:col>
      <xdr:colOff>101600</xdr:colOff>
      <xdr:row>55</xdr:row>
      <xdr:rowOff>119545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44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136072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22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171044</xdr:rowOff>
    </xdr:from>
    <xdr:to>
      <xdr:col>36</xdr:col>
      <xdr:colOff>165100</xdr:colOff>
      <xdr:row>54</xdr:row>
      <xdr:rowOff>101194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25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117721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03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21272</xdr:rowOff>
    </xdr:from>
    <xdr:to>
      <xdr:col>55</xdr:col>
      <xdr:colOff>50800</xdr:colOff>
      <xdr:row>56</xdr:row>
      <xdr:rowOff>122872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107649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3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140132</xdr:rowOff>
    </xdr:from>
    <xdr:to>
      <xdr:col>50</xdr:col>
      <xdr:colOff>165100</xdr:colOff>
      <xdr:row>57</xdr:row>
      <xdr:rowOff>70282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4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61409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8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55346</xdr:rowOff>
    </xdr:from>
    <xdr:to>
      <xdr:col>46</xdr:col>
      <xdr:colOff>38100</xdr:colOff>
      <xdr:row>57</xdr:row>
      <xdr:rowOff>156946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148073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56680</xdr:rowOff>
    </xdr:from>
    <xdr:to>
      <xdr:col>41</xdr:col>
      <xdr:colOff>101600</xdr:colOff>
      <xdr:row>57</xdr:row>
      <xdr:rowOff>158280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2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149407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2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137528</xdr:rowOff>
    </xdr:from>
    <xdr:to>
      <xdr:col>36</xdr:col>
      <xdr:colOff>165100</xdr:colOff>
      <xdr:row>57</xdr:row>
      <xdr:rowOff>67678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3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58805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83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42480</xdr:rowOff>
    </xdr:from>
    <xdr:to>
      <xdr:col>54</xdr:col>
      <xdr:colOff>189865</xdr:colOff>
      <xdr:row>78</xdr:row>
      <xdr:rowOff>145514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43980"/>
          <a:ext cx="1270" cy="1474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149341</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145514</xdr:rowOff>
    </xdr:from>
    <xdr:to>
      <xdr:col>55</xdr:col>
      <xdr:colOff>88900</xdr:colOff>
      <xdr:row>78</xdr:row>
      <xdr:rowOff>145514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1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160607</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1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42480</xdr:rowOff>
    </xdr:from>
    <xdr:to>
      <xdr:col>55</xdr:col>
      <xdr:colOff>88900</xdr:colOff>
      <xdr:row>70</xdr:row>
      <xdr:rowOff>42480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4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145514</xdr:rowOff>
    </xdr:from>
    <xdr:to>
      <xdr:col>55</xdr:col>
      <xdr:colOff>0</xdr:colOff>
      <xdr:row>79</xdr:row>
      <xdr:rowOff>25857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18614"/>
          <a:ext cx="838200" cy="5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8090</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695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156663</xdr:rowOff>
    </xdr:from>
    <xdr:to>
      <xdr:col>55</xdr:col>
      <xdr:colOff>50800</xdr:colOff>
      <xdr:row>75</xdr:row>
      <xdr:rowOff>86813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28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14362</xdr:rowOff>
    </xdr:from>
    <xdr:to>
      <xdr:col>50</xdr:col>
      <xdr:colOff>114300</xdr:colOff>
      <xdr:row>79</xdr:row>
      <xdr:rowOff>25857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58912"/>
          <a:ext cx="889000" cy="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50561</xdr:rowOff>
    </xdr:from>
    <xdr:to>
      <xdr:col>50</xdr:col>
      <xdr:colOff>165100</xdr:colOff>
      <xdr:row>76</xdr:row>
      <xdr:rowOff>152161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08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168687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14362</xdr:rowOff>
    </xdr:from>
    <xdr:to>
      <xdr:col>45</xdr:col>
      <xdr:colOff>177800</xdr:colOff>
      <xdr:row>79</xdr:row>
      <xdr:rowOff>20599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558912"/>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130505</xdr:rowOff>
    </xdr:from>
    <xdr:to>
      <xdr:col>46</xdr:col>
      <xdr:colOff>38100</xdr:colOff>
      <xdr:row>77</xdr:row>
      <xdr:rowOff>60655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77182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3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20599</xdr:rowOff>
    </xdr:from>
    <xdr:to>
      <xdr:col>41</xdr:col>
      <xdr:colOff>50800</xdr:colOff>
      <xdr:row>79</xdr:row>
      <xdr:rowOff>35948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565149"/>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42363</xdr:rowOff>
    </xdr:from>
    <xdr:to>
      <xdr:col>41</xdr:col>
      <xdr:colOff>101600</xdr:colOff>
      <xdr:row>76</xdr:row>
      <xdr:rowOff>143963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160490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84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107744</xdr:rowOff>
    </xdr:from>
    <xdr:to>
      <xdr:col>36</xdr:col>
      <xdr:colOff>165100</xdr:colOff>
      <xdr:row>78</xdr:row>
      <xdr:rowOff>37894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0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54421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0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94714</xdr:rowOff>
    </xdr:from>
    <xdr:to>
      <xdr:col>55</xdr:col>
      <xdr:colOff>50800</xdr:colOff>
      <xdr:row>79</xdr:row>
      <xdr:rowOff>24864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6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9641</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8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146507</xdr:rowOff>
    </xdr:from>
    <xdr:to>
      <xdr:col>50</xdr:col>
      <xdr:colOff>165100</xdr:colOff>
      <xdr:row>79</xdr:row>
      <xdr:rowOff>76657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67784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1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135012</xdr:rowOff>
    </xdr:from>
    <xdr:to>
      <xdr:col>46</xdr:col>
      <xdr:colOff>38100</xdr:colOff>
      <xdr:row>79</xdr:row>
      <xdr:rowOff>65162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0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56289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0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141249</xdr:rowOff>
    </xdr:from>
    <xdr:to>
      <xdr:col>41</xdr:col>
      <xdr:colOff>101600</xdr:colOff>
      <xdr:row>79</xdr:row>
      <xdr:rowOff>71399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62526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0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156598</xdr:rowOff>
    </xdr:from>
    <xdr:to>
      <xdr:col>36</xdr:col>
      <xdr:colOff>165100</xdr:colOff>
      <xdr:row>79</xdr:row>
      <xdr:rowOff>86748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77875</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2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109449</xdr:rowOff>
    </xdr:from>
    <xdr:to>
      <xdr:col>54</xdr:col>
      <xdr:colOff>189865</xdr:colOff>
      <xdr:row>97</xdr:row>
      <xdr:rowOff>170771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39949"/>
          <a:ext cx="1270" cy="126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3148</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0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170771</xdr:rowOff>
    </xdr:from>
    <xdr:to>
      <xdr:col>55</xdr:col>
      <xdr:colOff>88900</xdr:colOff>
      <xdr:row>97</xdr:row>
      <xdr:rowOff>170771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0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56126</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1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109449</xdr:rowOff>
    </xdr:from>
    <xdr:to>
      <xdr:col>55</xdr:col>
      <xdr:colOff>88900</xdr:colOff>
      <xdr:row>90</xdr:row>
      <xdr:rowOff>109449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3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170771</xdr:rowOff>
    </xdr:from>
    <xdr:to>
      <xdr:col>55</xdr:col>
      <xdr:colOff>0</xdr:colOff>
      <xdr:row>98</xdr:row>
      <xdr:rowOff>41708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801421"/>
          <a:ext cx="838200" cy="4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94270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039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71393</xdr:rowOff>
    </xdr:from>
    <xdr:to>
      <xdr:col>55</xdr:col>
      <xdr:colOff>50800</xdr:colOff>
      <xdr:row>95</xdr:row>
      <xdr:rowOff>1543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1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112534</xdr:rowOff>
    </xdr:from>
    <xdr:to>
      <xdr:col>50</xdr:col>
      <xdr:colOff>114300</xdr:colOff>
      <xdr:row>98</xdr:row>
      <xdr:rowOff>41708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743184"/>
          <a:ext cx="889000" cy="10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155156</xdr:rowOff>
    </xdr:from>
    <xdr:to>
      <xdr:col>50</xdr:col>
      <xdr:colOff>165100</xdr:colOff>
      <xdr:row>95</xdr:row>
      <xdr:rowOff>85306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27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101833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04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112534</xdr:rowOff>
    </xdr:from>
    <xdr:to>
      <xdr:col>45</xdr:col>
      <xdr:colOff>177800</xdr:colOff>
      <xdr:row>98</xdr:row>
      <xdr:rowOff>83389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43184"/>
          <a:ext cx="889000" cy="14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102215</xdr:rowOff>
    </xdr:from>
    <xdr:to>
      <xdr:col>46</xdr:col>
      <xdr:colOff>38100</xdr:colOff>
      <xdr:row>95</xdr:row>
      <xdr:rowOff>32365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21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48892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599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17951</xdr:rowOff>
    </xdr:from>
    <xdr:to>
      <xdr:col>41</xdr:col>
      <xdr:colOff>50800</xdr:colOff>
      <xdr:row>98</xdr:row>
      <xdr:rowOff>83389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820051"/>
          <a:ext cx="889000" cy="6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90139</xdr:rowOff>
    </xdr:from>
    <xdr:to>
      <xdr:col>41</xdr:col>
      <xdr:colOff>101600</xdr:colOff>
      <xdr:row>96</xdr:row>
      <xdr:rowOff>20289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7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36816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15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116008</xdr:rowOff>
    </xdr:from>
    <xdr:to>
      <xdr:col>36</xdr:col>
      <xdr:colOff>165100</xdr:colOff>
      <xdr:row>96</xdr:row>
      <xdr:rowOff>46158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0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62685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7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119971</xdr:rowOff>
    </xdr:from>
    <xdr:to>
      <xdr:col>55</xdr:col>
      <xdr:colOff>50800</xdr:colOff>
      <xdr:row>98</xdr:row>
      <xdr:rowOff>50121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34898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6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162358</xdr:rowOff>
    </xdr:from>
    <xdr:to>
      <xdr:col>50</xdr:col>
      <xdr:colOff>165100</xdr:colOff>
      <xdr:row>98</xdr:row>
      <xdr:rowOff>92508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9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83635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88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61734</xdr:rowOff>
    </xdr:from>
    <xdr:to>
      <xdr:col>46</xdr:col>
      <xdr:colOff>38100</xdr:colOff>
      <xdr:row>97</xdr:row>
      <xdr:rowOff>163334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9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154461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8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32589</xdr:rowOff>
    </xdr:from>
    <xdr:to>
      <xdr:col>41</xdr:col>
      <xdr:colOff>101600</xdr:colOff>
      <xdr:row>98</xdr:row>
      <xdr:rowOff>134189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3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125316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92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138601</xdr:rowOff>
    </xdr:from>
    <xdr:to>
      <xdr:col>36</xdr:col>
      <xdr:colOff>165100</xdr:colOff>
      <xdr:row>98</xdr:row>
      <xdr:rowOff>68751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6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59878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6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18771</xdr:rowOff>
    </xdr:from>
    <xdr:to>
      <xdr:col>85</xdr:col>
      <xdr:colOff>126364</xdr:colOff>
      <xdr:row>38</xdr:row>
      <xdr:rowOff>115392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33721"/>
          <a:ext cx="1269" cy="12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119219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3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115392</xdr:rowOff>
    </xdr:from>
    <xdr:to>
      <xdr:col>86</xdr:col>
      <xdr:colOff>25400</xdr:colOff>
      <xdr:row>38</xdr:row>
      <xdr:rowOff>115392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3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136898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0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18771</xdr:rowOff>
    </xdr:from>
    <xdr:to>
      <xdr:col>86</xdr:col>
      <xdr:colOff>25400</xdr:colOff>
      <xdr:row>31</xdr:row>
      <xdr:rowOff>18771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3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157226</xdr:rowOff>
    </xdr:from>
    <xdr:to>
      <xdr:col>85</xdr:col>
      <xdr:colOff>127000</xdr:colOff>
      <xdr:row>38</xdr:row>
      <xdr:rowOff>115392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500876"/>
          <a:ext cx="838200" cy="1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93946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5751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71069</xdr:rowOff>
    </xdr:from>
    <xdr:to>
      <xdr:col>85</xdr:col>
      <xdr:colOff>177800</xdr:colOff>
      <xdr:row>35</xdr:row>
      <xdr:rowOff>1219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590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157226</xdr:rowOff>
    </xdr:from>
    <xdr:to>
      <xdr:col>81</xdr:col>
      <xdr:colOff>50800</xdr:colOff>
      <xdr:row>38</xdr:row>
      <xdr:rowOff>72949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00876"/>
          <a:ext cx="8890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42037</xdr:rowOff>
    </xdr:from>
    <xdr:to>
      <xdr:col>81</xdr:col>
      <xdr:colOff>101600</xdr:colOff>
      <xdr:row>34</xdr:row>
      <xdr:rowOff>143637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160164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64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30049</xdr:rowOff>
    </xdr:from>
    <xdr:to>
      <xdr:col>76</xdr:col>
      <xdr:colOff>114300</xdr:colOff>
      <xdr:row>38</xdr:row>
      <xdr:rowOff>72949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45149"/>
          <a:ext cx="889000" cy="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115341</xdr:rowOff>
    </xdr:from>
    <xdr:to>
      <xdr:col>76</xdr:col>
      <xdr:colOff>165100</xdr:colOff>
      <xdr:row>33</xdr:row>
      <xdr:rowOff>45491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560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62018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37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30049</xdr:rowOff>
    </xdr:from>
    <xdr:to>
      <xdr:col>71</xdr:col>
      <xdr:colOff>177800</xdr:colOff>
      <xdr:row>38</xdr:row>
      <xdr:rowOff>79121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45149"/>
          <a:ext cx="889000" cy="4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116256</xdr:rowOff>
    </xdr:from>
    <xdr:to>
      <xdr:col>72</xdr:col>
      <xdr:colOff>38100</xdr:colOff>
      <xdr:row>31</xdr:row>
      <xdr:rowOff>46406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525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62933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03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37922</xdr:rowOff>
    </xdr:from>
    <xdr:to>
      <xdr:col>67</xdr:col>
      <xdr:colOff>101600</xdr:colOff>
      <xdr:row>34</xdr:row>
      <xdr:rowOff>139522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586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156049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64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64592</xdr:rowOff>
    </xdr:from>
    <xdr:to>
      <xdr:col>85</xdr:col>
      <xdr:colOff>177800</xdr:colOff>
      <xdr:row>38</xdr:row>
      <xdr:rowOff>166192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150969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9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106426</xdr:rowOff>
    </xdr:from>
    <xdr:to>
      <xdr:col>81</xdr:col>
      <xdr:colOff>101600</xdr:colOff>
      <xdr:row>38</xdr:row>
      <xdr:rowOff>36576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27703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22149</xdr:rowOff>
    </xdr:from>
    <xdr:to>
      <xdr:col>76</xdr:col>
      <xdr:colOff>165100</xdr:colOff>
      <xdr:row>38</xdr:row>
      <xdr:rowOff>123749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114876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2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150698</xdr:rowOff>
    </xdr:from>
    <xdr:to>
      <xdr:col>72</xdr:col>
      <xdr:colOff>38100</xdr:colOff>
      <xdr:row>38</xdr:row>
      <xdr:rowOff>80848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71976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8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28321</xdr:rowOff>
    </xdr:from>
    <xdr:to>
      <xdr:col>67</xdr:col>
      <xdr:colOff>101600</xdr:colOff>
      <xdr:row>38</xdr:row>
      <xdr:rowOff>129921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121048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3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24181</xdr:rowOff>
    </xdr:from>
    <xdr:to>
      <xdr:col>85</xdr:col>
      <xdr:colOff>126364</xdr:colOff>
      <xdr:row>58</xdr:row>
      <xdr:rowOff>147614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596681"/>
          <a:ext cx="1269" cy="149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151441</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9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147614</xdr:rowOff>
    </xdr:from>
    <xdr:to>
      <xdr:col>86</xdr:col>
      <xdr:colOff>25400</xdr:colOff>
      <xdr:row>58</xdr:row>
      <xdr:rowOff>147614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9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142308</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37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24181</xdr:rowOff>
    </xdr:from>
    <xdr:to>
      <xdr:col>86</xdr:col>
      <xdr:colOff>25400</xdr:colOff>
      <xdr:row>50</xdr:row>
      <xdr:rowOff>24181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59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147614</xdr:rowOff>
    </xdr:from>
    <xdr:to>
      <xdr:col>85</xdr:col>
      <xdr:colOff>127000</xdr:colOff>
      <xdr:row>59</xdr:row>
      <xdr:rowOff>10008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10091714"/>
          <a:ext cx="838200" cy="3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161547</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419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138670</xdr:rowOff>
    </xdr:from>
    <xdr:to>
      <xdr:col>85</xdr:col>
      <xdr:colOff>177800</xdr:colOff>
      <xdr:row>56</xdr:row>
      <xdr:rowOff>68820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56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10008</xdr:rowOff>
    </xdr:from>
    <xdr:to>
      <xdr:col>81</xdr:col>
      <xdr:colOff>50800</xdr:colOff>
      <xdr:row>59</xdr:row>
      <xdr:rowOff>11750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10125558"/>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14006</xdr:rowOff>
    </xdr:from>
    <xdr:to>
      <xdr:col>81</xdr:col>
      <xdr:colOff>101600</xdr:colOff>
      <xdr:row>57</xdr:row>
      <xdr:rowOff>115606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8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132133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6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157694</xdr:rowOff>
    </xdr:from>
    <xdr:to>
      <xdr:col>76</xdr:col>
      <xdr:colOff>114300</xdr:colOff>
      <xdr:row>59</xdr:row>
      <xdr:rowOff>11750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930344"/>
          <a:ext cx="889000" cy="19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163043</xdr:rowOff>
    </xdr:from>
    <xdr:to>
      <xdr:col>76</xdr:col>
      <xdr:colOff>165100</xdr:colOff>
      <xdr:row>58</xdr:row>
      <xdr:rowOff>93193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93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109720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71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142519</xdr:rowOff>
    </xdr:from>
    <xdr:to>
      <xdr:col>71</xdr:col>
      <xdr:colOff>177800</xdr:colOff>
      <xdr:row>57</xdr:row>
      <xdr:rowOff>157694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743719"/>
          <a:ext cx="889000" cy="18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74150</xdr:rowOff>
    </xdr:from>
    <xdr:to>
      <xdr:col>72</xdr:col>
      <xdr:colOff>38100</xdr:colOff>
      <xdr:row>58</xdr:row>
      <xdr:rowOff>4300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20827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6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68217</xdr:rowOff>
    </xdr:from>
    <xdr:to>
      <xdr:col>67</xdr:col>
      <xdr:colOff>101600</xdr:colOff>
      <xdr:row>57</xdr:row>
      <xdr:rowOff>169817</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160944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3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96814</xdr:rowOff>
    </xdr:from>
    <xdr:to>
      <xdr:col>85</xdr:col>
      <xdr:colOff>177800</xdr:colOff>
      <xdr:row>59</xdr:row>
      <xdr:rowOff>26964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1004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11741</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95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130658</xdr:rowOff>
    </xdr:from>
    <xdr:to>
      <xdr:col>81</xdr:col>
      <xdr:colOff>101600</xdr:colOff>
      <xdr:row>59</xdr:row>
      <xdr:rowOff>60808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100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51935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16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132400</xdr:rowOff>
    </xdr:from>
    <xdr:to>
      <xdr:col>76</xdr:col>
      <xdr:colOff>165100</xdr:colOff>
      <xdr:row>59</xdr:row>
      <xdr:rowOff>62550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0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53677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16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106894</xdr:rowOff>
    </xdr:from>
    <xdr:to>
      <xdr:col>72</xdr:col>
      <xdr:colOff>38100</xdr:colOff>
      <xdr:row>58</xdr:row>
      <xdr:rowOff>37044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87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28171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97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91719</xdr:rowOff>
    </xdr:from>
    <xdr:to>
      <xdr:col>67</xdr:col>
      <xdr:colOff>101600</xdr:colOff>
      <xdr:row>57</xdr:row>
      <xdr:rowOff>21869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38396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46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170256</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1756"/>
          <a:ext cx="1269" cy="14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116933</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170256</xdr:rowOff>
    </xdr:from>
    <xdr:to>
      <xdr:col>86</xdr:col>
      <xdr:colOff>25400</xdr:colOff>
      <xdr:row>70</xdr:row>
      <xdr:rowOff>170256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34586</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2721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11709</xdr:rowOff>
    </xdr:from>
    <xdr:to>
      <xdr:col>85</xdr:col>
      <xdr:colOff>177800</xdr:colOff>
      <xdr:row>75</xdr:row>
      <xdr:rowOff>113309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287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131724</xdr:rowOff>
    </xdr:from>
    <xdr:to>
      <xdr:col>81</xdr:col>
      <xdr:colOff>101600</xdr:colOff>
      <xdr:row>77</xdr:row>
      <xdr:rowOff>61874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1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78402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293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41478</xdr:rowOff>
    </xdr:from>
    <xdr:to>
      <xdr:col>76</xdr:col>
      <xdr:colOff>114300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860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91109</xdr:rowOff>
    </xdr:from>
    <xdr:to>
      <xdr:col>76</xdr:col>
      <xdr:colOff>165100</xdr:colOff>
      <xdr:row>78</xdr:row>
      <xdr:rowOff>21259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9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37786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6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41478</xdr:rowOff>
    </xdr:from>
    <xdr:to>
      <xdr:col>71</xdr:col>
      <xdr:colOff>177800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5860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120523</xdr:rowOff>
    </xdr:from>
    <xdr:to>
      <xdr:col>72</xdr:col>
      <xdr:colOff>38100</xdr:colOff>
      <xdr:row>78</xdr:row>
      <xdr:rowOff>50673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67200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0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87681</xdr:rowOff>
    </xdr:from>
    <xdr:to>
      <xdr:col>67</xdr:col>
      <xdr:colOff>101600</xdr:colOff>
      <xdr:row>77</xdr:row>
      <xdr:rowOff>17831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11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34358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289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162128</xdr:rowOff>
    </xdr:from>
    <xdr:to>
      <xdr:col>72</xdr:col>
      <xdr:colOff>38100</xdr:colOff>
      <xdr:row>79</xdr:row>
      <xdr:rowOff>92278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83405</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27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78338</xdr:rowOff>
    </xdr:from>
    <xdr:to>
      <xdr:col>85</xdr:col>
      <xdr:colOff>126364</xdr:colOff>
      <xdr:row>98</xdr:row>
      <xdr:rowOff>103581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08838"/>
          <a:ext cx="1269" cy="139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107408</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103581</xdr:rowOff>
    </xdr:from>
    <xdr:to>
      <xdr:col>86</xdr:col>
      <xdr:colOff>25400</xdr:colOff>
      <xdr:row>98</xdr:row>
      <xdr:rowOff>103581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0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25015</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8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78338</xdr:rowOff>
    </xdr:from>
    <xdr:to>
      <xdr:col>86</xdr:col>
      <xdr:colOff>25400</xdr:colOff>
      <xdr:row>90</xdr:row>
      <xdr:rowOff>78338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08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103581</xdr:rowOff>
    </xdr:from>
    <xdr:to>
      <xdr:col>85</xdr:col>
      <xdr:colOff>127000</xdr:colOff>
      <xdr:row>98</xdr:row>
      <xdr:rowOff>118016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905681"/>
          <a:ext cx="838200" cy="1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33073</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5806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10196</xdr:rowOff>
    </xdr:from>
    <xdr:to>
      <xdr:col>85</xdr:col>
      <xdr:colOff>177800</xdr:colOff>
      <xdr:row>93</xdr:row>
      <xdr:rowOff>111796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595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118016</xdr:rowOff>
    </xdr:from>
    <xdr:to>
      <xdr:col>81</xdr:col>
      <xdr:colOff>50800</xdr:colOff>
      <xdr:row>98</xdr:row>
      <xdr:rowOff>130409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920116"/>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118945</xdr:rowOff>
    </xdr:from>
    <xdr:to>
      <xdr:col>81</xdr:col>
      <xdr:colOff>101600</xdr:colOff>
      <xdr:row>94</xdr:row>
      <xdr:rowOff>49095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0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65622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83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130409</xdr:rowOff>
    </xdr:from>
    <xdr:to>
      <xdr:col>76</xdr:col>
      <xdr:colOff>114300</xdr:colOff>
      <xdr:row>98</xdr:row>
      <xdr:rowOff>142999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932509"/>
          <a:ext cx="889000" cy="1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170886</xdr:rowOff>
    </xdr:from>
    <xdr:to>
      <xdr:col>76</xdr:col>
      <xdr:colOff>165100</xdr:colOff>
      <xdr:row>94</xdr:row>
      <xdr:rowOff>101036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1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117563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58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141790</xdr:rowOff>
    </xdr:from>
    <xdr:to>
      <xdr:col>71</xdr:col>
      <xdr:colOff>177800</xdr:colOff>
      <xdr:row>98</xdr:row>
      <xdr:rowOff>142999</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943890"/>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34592</xdr:rowOff>
    </xdr:from>
    <xdr:to>
      <xdr:col>72</xdr:col>
      <xdr:colOff>38100</xdr:colOff>
      <xdr:row>94</xdr:row>
      <xdr:rowOff>136192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152719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92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44307</xdr:rowOff>
    </xdr:from>
    <xdr:to>
      <xdr:col>67</xdr:col>
      <xdr:colOff>101600</xdr:colOff>
      <xdr:row>93</xdr:row>
      <xdr:rowOff>145907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59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162434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76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52781</xdr:rowOff>
    </xdr:from>
    <xdr:to>
      <xdr:col>85</xdr:col>
      <xdr:colOff>177800</xdr:colOff>
      <xdr:row>98</xdr:row>
      <xdr:rowOff>154381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85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139158</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76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67216</xdr:rowOff>
    </xdr:from>
    <xdr:to>
      <xdr:col>81</xdr:col>
      <xdr:colOff>101600</xdr:colOff>
      <xdr:row>98</xdr:row>
      <xdr:rowOff>168816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86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159943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96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79609</xdr:rowOff>
    </xdr:from>
    <xdr:to>
      <xdr:col>76</xdr:col>
      <xdr:colOff>165100</xdr:colOff>
      <xdr:row>99</xdr:row>
      <xdr:rowOff>9759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88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886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9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92199</xdr:rowOff>
    </xdr:from>
    <xdr:to>
      <xdr:col>72</xdr:col>
      <xdr:colOff>38100</xdr:colOff>
      <xdr:row>99</xdr:row>
      <xdr:rowOff>22349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8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13476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98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90990</xdr:rowOff>
    </xdr:from>
    <xdr:to>
      <xdr:col>67</xdr:col>
      <xdr:colOff>101600</xdr:colOff>
      <xdr:row>99</xdr:row>
      <xdr:rowOff>21140</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8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12267</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98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100330</xdr:rowOff>
    </xdr:from>
    <xdr:to>
      <xdr:col>98</xdr:col>
      <xdr:colOff>38100</xdr:colOff>
      <xdr:row>32</xdr:row>
      <xdr:rowOff>30480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54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47007</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519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と総務費を除いた全ての目的別歳出において，類似団体平均値を下回っている。総務費は住民一人当たり１４７，７０３円となっている。ふるさと納税関係経費や基金への積立金の増が要因である。農林水産業費は住民一人当たり３８，３２５円となっている。農地耕作条件改善事業のほか，地場産品振興のための主力産品振興事業の増により増加傾向にある。教育費は住民一人当たり４１，２７３円となっている。学校給食の調理・配送業務委託を開始したことが要因である。民生費は住民一人当たり１４１，８８４円となっている。過年度に収入した国庫・県支出金の返還が増となったほか，電力・ガス・食料品等価格高騰緊急支援給付金給付費，障害者自立支援給付費が増となったことが要因である。今後も事業費等の精査や人件費の抑制を行い，無駄のない適正規模の財政運営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茨城県八千代町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前年度から１．４５ポイント増の２７．３１％となっている。財政調整基金については，町税が当初予算に比べ２７６百万円の増となるなど一般財源が増となったことなどにより，将来の財政需要を見据え積立てを行った。実質収支額は前年度から４．７４ポイント増の１７．３９％となっている。国庫支出金等の概算払いに伴う過収入分やふるさと納税の増に伴い寄附金が予算以上に収入したことが要因となっている。実質単年度収支は３．５４ポイント増加しているが，これは実質収支額の増加によるもの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茨城県八千代町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各年度で赤字は発生しておらず，連結実質赤字比率は算出されない状況である。今後は各会計とも独立採算の原則に立ち返り，国民健康保険などについても歳出に見合った保険税の適正化を図り，また，下水道事業，農業集落排水事業についても，引き続き滞納世帯や未接続世帯への促進活動の実施や地方債発行を抑制するなど，普通会計の負担を軽減するように努める。水道事業会計については，収益的収支の黒字化ができており，大きい比率となっている。しかしながら，今後老朽化の進む施設や管路の更新を行っていく必要があり，計画的に対応する必要がある。一般会計については，国庫支出金等の概算払いに伴う過収入分やふるさと納税の増に伴い寄附金が予算以上に収入したことにより実質収支額が膨らみ，比率も高くなっている。実質収支額を次年度繰越金として有効に活用するとともに，公共施設の更新など将来の財政負担に備え基金への積立てに充て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11204926</v>
      </c>
      <c r="BO4" s="407"/>
      <c r="BP4" s="407"/>
      <c r="BQ4" s="407"/>
      <c r="BR4" s="407"/>
      <c r="BS4" s="407"/>
      <c r="BT4" s="407"/>
      <c r="BU4" s="408"/>
      <c r="BV4" s="406">
        <v>10128549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17.399999999999999</v>
      </c>
      <c r="CU4" s="413"/>
      <c r="CV4" s="413"/>
      <c r="CW4" s="413"/>
      <c r="CX4" s="413"/>
      <c r="CY4" s="413"/>
      <c r="CZ4" s="413"/>
      <c r="DA4" s="414"/>
      <c r="DB4" s="412">
        <v>12.6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10224603</v>
      </c>
      <c r="BO5" s="444"/>
      <c r="BP5" s="444"/>
      <c r="BQ5" s="444"/>
      <c r="BR5" s="444"/>
      <c r="BS5" s="444"/>
      <c r="BT5" s="444"/>
      <c r="BU5" s="445"/>
      <c r="BV5" s="443">
        <v>9422864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90.5</v>
      </c>
      <c r="CU5" s="441"/>
      <c r="CV5" s="441"/>
      <c r="CW5" s="441"/>
      <c r="CX5" s="441"/>
      <c r="CY5" s="441"/>
      <c r="CZ5" s="441"/>
      <c r="DA5" s="442"/>
      <c r="DB5" s="440">
        <v>88.7</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980323</v>
      </c>
      <c r="BO6" s="444"/>
      <c r="BP6" s="444"/>
      <c r="BQ6" s="444"/>
      <c r="BR6" s="444"/>
      <c r="BS6" s="444"/>
      <c r="BT6" s="444"/>
      <c r="BU6" s="445"/>
      <c r="BV6" s="443">
        <v>705685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91.2</v>
      </c>
      <c r="CU6" s="481"/>
      <c r="CV6" s="481"/>
      <c r="CW6" s="481"/>
      <c r="CX6" s="481"/>
      <c r="CY6" s="481"/>
      <c r="CZ6" s="481"/>
      <c r="DA6" s="482"/>
      <c r="DB6" s="480">
        <v>90.5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697</v>
      </c>
      <c r="BO7" s="444"/>
      <c r="BP7" s="444"/>
      <c r="BQ7" s="444"/>
      <c r="BR7" s="444"/>
      <c r="BS7" s="444"/>
      <c r="BT7" s="444"/>
      <c r="BU7" s="445"/>
      <c r="BV7" s="443">
        <v>3454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5633242</v>
      </c>
      <c r="CU7" s="444"/>
      <c r="CV7" s="444"/>
      <c r="CW7" s="444"/>
      <c r="CX7" s="444"/>
      <c r="CY7" s="444"/>
      <c r="CZ7" s="444"/>
      <c r="DA7" s="445"/>
      <c r="DB7" s="443">
        <v>5552781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979626</v>
      </c>
      <c r="BO8" s="444"/>
      <c r="BP8" s="444"/>
      <c r="BQ8" s="444"/>
      <c r="BR8" s="444"/>
      <c r="BS8" s="444"/>
      <c r="BT8" s="444"/>
      <c r="BU8" s="445"/>
      <c r="BV8" s="443">
        <v>702231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0.61</v>
      </c>
      <c r="CU8" s="484"/>
      <c r="CV8" s="484"/>
      <c r="CW8" s="484"/>
      <c r="CX8" s="484"/>
      <c r="CY8" s="484"/>
      <c r="CZ8" s="484"/>
      <c r="DA8" s="485"/>
      <c r="DB8" s="483">
        <v>0.61</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21026</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277395</v>
      </c>
      <c r="BO9" s="444"/>
      <c r="BP9" s="444"/>
      <c r="BQ9" s="444"/>
      <c r="BR9" s="444"/>
      <c r="BS9" s="444"/>
      <c r="BT9" s="444"/>
      <c r="BU9" s="445"/>
      <c r="BV9" s="443">
        <v>-50516</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6.9</v>
      </c>
      <c r="CU9" s="441"/>
      <c r="CV9" s="441"/>
      <c r="CW9" s="441"/>
      <c r="CX9" s="441"/>
      <c r="CY9" s="441"/>
      <c r="CZ9" s="441"/>
      <c r="DA9" s="442"/>
      <c r="DB9" s="440">
        <v>7.7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22021</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102608</v>
      </c>
      <c r="BO10" s="444"/>
      <c r="BP10" s="444"/>
      <c r="BQ10" s="444"/>
      <c r="BR10" s="444"/>
      <c r="BS10" s="444"/>
      <c r="BT10" s="444"/>
      <c r="BU10" s="445"/>
      <c r="BV10" s="443">
        <v>300000</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21090</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71117</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129</v>
      </c>
      <c r="N13" s="535"/>
      <c r="O13" s="535"/>
      <c r="P13" s="535"/>
      <c r="Q13" s="536"/>
      <c r="R13" s="527">
        <v>19389</v>
      </c>
      <c r="S13" s="528"/>
      <c r="T13" s="528"/>
      <c r="U13" s="528"/>
      <c r="V13" s="529"/>
      <c r="W13" s="459" t="s">
        <v>130</v>
      </c>
      <c r="X13" s="460"/>
      <c r="Y13" s="460"/>
      <c r="Z13" s="460"/>
      <c r="AA13" s="460"/>
      <c r="AB13" s="450"/>
      <c r="AC13" s="494">
        <v>2202</v>
      </c>
      <c r="AD13" s="495"/>
      <c r="AE13" s="495"/>
      <c r="AF13" s="495"/>
      <c r="AG13" s="537"/>
      <c r="AH13" s="494">
        <v>2360</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380003</v>
      </c>
      <c r="BO13" s="444"/>
      <c r="BP13" s="444"/>
      <c r="BQ13" s="444"/>
      <c r="BR13" s="444"/>
      <c r="BS13" s="444"/>
      <c r="BT13" s="444"/>
      <c r="BU13" s="445"/>
      <c r="BV13" s="443">
        <v>178367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v>
      </c>
      <c r="CU13" s="441"/>
      <c r="CV13" s="441"/>
      <c r="CW13" s="441"/>
      <c r="CX13" s="441"/>
      <c r="CY13" s="441"/>
      <c r="CZ13" s="441"/>
      <c r="DA13" s="442"/>
      <c r="DB13" s="440">
        <v>6.8</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21224</v>
      </c>
      <c r="S14" s="528"/>
      <c r="T14" s="528"/>
      <c r="U14" s="528"/>
      <c r="V14" s="529"/>
      <c r="W14" s="433"/>
      <c r="X14" s="434"/>
      <c r="Y14" s="434"/>
      <c r="Z14" s="434"/>
      <c r="AA14" s="434"/>
      <c r="AB14" s="423"/>
      <c r="AC14" s="530">
        <v>20.100000000000001</v>
      </c>
      <c r="AD14" s="531"/>
      <c r="AE14" s="531"/>
      <c r="AF14" s="531"/>
      <c r="AG14" s="532"/>
      <c r="AH14" s="530">
        <v>20.6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v>19.8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129</v>
      </c>
      <c r="N15" s="535"/>
      <c r="O15" s="535"/>
      <c r="P15" s="535"/>
      <c r="Q15" s="536"/>
      <c r="R15" s="527">
        <v>19817</v>
      </c>
      <c r="S15" s="528"/>
      <c r="T15" s="528"/>
      <c r="U15" s="528"/>
      <c r="V15" s="529"/>
      <c r="W15" s="459" t="s">
        <v>137</v>
      </c>
      <c r="X15" s="460"/>
      <c r="Y15" s="460"/>
      <c r="Z15" s="460"/>
      <c r="AA15" s="460"/>
      <c r="AB15" s="450"/>
      <c r="AC15" s="494">
        <v>3735</v>
      </c>
      <c r="AD15" s="495"/>
      <c r="AE15" s="495"/>
      <c r="AF15" s="495"/>
      <c r="AG15" s="537"/>
      <c r="AH15" s="494">
        <v>4131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3017181</v>
      </c>
      <c r="BO15" s="407"/>
      <c r="BP15" s="407"/>
      <c r="BQ15" s="407"/>
      <c r="BR15" s="407"/>
      <c r="BS15" s="407"/>
      <c r="BT15" s="407"/>
      <c r="BU15" s="408"/>
      <c r="BV15" s="406">
        <v>2844069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34</v>
      </c>
      <c r="AD16" s="531"/>
      <c r="AE16" s="531"/>
      <c r="AF16" s="531"/>
      <c r="AG16" s="532"/>
      <c r="AH16" s="530">
        <v>36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4804031</v>
      </c>
      <c r="BO16" s="444"/>
      <c r="BP16" s="444"/>
      <c r="BQ16" s="444"/>
      <c r="BR16" s="444"/>
      <c r="BS16" s="444"/>
      <c r="BT16" s="444"/>
      <c r="BU16" s="445"/>
      <c r="BV16" s="443">
        <v>4690337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5035</v>
      </c>
      <c r="AD17" s="495"/>
      <c r="AE17" s="495"/>
      <c r="AF17" s="495"/>
      <c r="AG17" s="537"/>
      <c r="AH17" s="494">
        <v>4987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3803695</v>
      </c>
      <c r="BO17" s="444"/>
      <c r="BP17" s="444"/>
      <c r="BQ17" s="444"/>
      <c r="BR17" s="444"/>
      <c r="BS17" s="444"/>
      <c r="BT17" s="444"/>
      <c r="BU17" s="445"/>
      <c r="BV17" s="443">
        <v>3596900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58.99</v>
      </c>
      <c r="M18" s="567"/>
      <c r="N18" s="567"/>
      <c r="O18" s="567"/>
      <c r="P18" s="567"/>
      <c r="Q18" s="567"/>
      <c r="R18" s="568"/>
      <c r="S18" s="568"/>
      <c r="T18" s="568"/>
      <c r="U18" s="568"/>
      <c r="V18" s="569"/>
      <c r="W18" s="461"/>
      <c r="X18" s="462"/>
      <c r="Y18" s="462"/>
      <c r="Z18" s="462"/>
      <c r="AA18" s="462"/>
      <c r="AB18" s="453"/>
      <c r="AC18" s="570">
        <v>45.9</v>
      </c>
      <c r="AD18" s="571"/>
      <c r="AE18" s="571"/>
      <c r="AF18" s="571"/>
      <c r="AG18" s="572"/>
      <c r="AH18" s="570">
        <v>43.4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5106776</v>
      </c>
      <c r="BO18" s="444"/>
      <c r="BP18" s="444"/>
      <c r="BQ18" s="444"/>
      <c r="BR18" s="444"/>
      <c r="BS18" s="444"/>
      <c r="BT18" s="444"/>
      <c r="BU18" s="445"/>
      <c r="BV18" s="443">
        <v>4966264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356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9232346</v>
      </c>
      <c r="BO19" s="444"/>
      <c r="BP19" s="444"/>
      <c r="BQ19" s="444"/>
      <c r="BR19" s="444"/>
      <c r="BS19" s="444"/>
      <c r="BT19" s="444"/>
      <c r="BU19" s="445"/>
      <c r="BV19" s="443">
        <v>8070078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7017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6492244</v>
      </c>
      <c r="BO22" s="407"/>
      <c r="BP22" s="407"/>
      <c r="BQ22" s="407"/>
      <c r="BR22" s="407"/>
      <c r="BS22" s="407"/>
      <c r="BT22" s="407"/>
      <c r="BU22" s="408"/>
      <c r="BV22" s="406">
        <v>7015104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6133246</v>
      </c>
      <c r="BO23" s="444"/>
      <c r="BP23" s="444"/>
      <c r="BQ23" s="444"/>
      <c r="BR23" s="444"/>
      <c r="BS23" s="444"/>
      <c r="BT23" s="444"/>
      <c r="BU23" s="445"/>
      <c r="BV23" s="443">
        <v>6640391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8000</v>
      </c>
      <c r="R24" s="495"/>
      <c r="S24" s="495"/>
      <c r="T24" s="495"/>
      <c r="U24" s="495"/>
      <c r="V24" s="537"/>
      <c r="W24" s="589"/>
      <c r="X24" s="590"/>
      <c r="Y24" s="591"/>
      <c r="Z24" s="493" t="s">
        <v>162</v>
      </c>
      <c r="AA24" s="473"/>
      <c r="AB24" s="473"/>
      <c r="AC24" s="473"/>
      <c r="AD24" s="473"/>
      <c r="AE24" s="473"/>
      <c r="AF24" s="473"/>
      <c r="AG24" s="474"/>
      <c r="AH24" s="494">
        <v>156</v>
      </c>
      <c r="AI24" s="495"/>
      <c r="AJ24" s="495"/>
      <c r="AK24" s="495"/>
      <c r="AL24" s="537"/>
      <c r="AM24" s="494">
        <v>485004</v>
      </c>
      <c r="AN24" s="495"/>
      <c r="AO24" s="495"/>
      <c r="AP24" s="495"/>
      <c r="AQ24" s="495"/>
      <c r="AR24" s="537"/>
      <c r="AS24" s="494">
        <v>3109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2989467</v>
      </c>
      <c r="BO24" s="444"/>
      <c r="BP24" s="444"/>
      <c r="BQ24" s="444"/>
      <c r="BR24" s="444"/>
      <c r="BS24" s="444"/>
      <c r="BT24" s="444"/>
      <c r="BU24" s="445"/>
      <c r="BV24" s="443">
        <v>3210498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6030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1218403</v>
      </c>
      <c r="BO25" s="407"/>
      <c r="BP25" s="407"/>
      <c r="BQ25" s="407"/>
      <c r="BR25" s="407"/>
      <c r="BS25" s="407"/>
      <c r="BT25" s="407"/>
      <c r="BU25" s="408"/>
      <c r="BV25" s="406">
        <v>529744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5720</v>
      </c>
      <c r="R26" s="495"/>
      <c r="S26" s="495"/>
      <c r="T26" s="495"/>
      <c r="U26" s="495"/>
      <c r="V26" s="537"/>
      <c r="W26" s="589"/>
      <c r="X26" s="590"/>
      <c r="Y26" s="591"/>
      <c r="Z26" s="493" t="s">
        <v>168</v>
      </c>
      <c r="AA26" s="595"/>
      <c r="AB26" s="595"/>
      <c r="AC26" s="595"/>
      <c r="AD26" s="595"/>
      <c r="AE26" s="595"/>
      <c r="AF26" s="595"/>
      <c r="AG26" s="596"/>
      <c r="AH26" s="494">
        <v>6</v>
      </c>
      <c r="AI26" s="495"/>
      <c r="AJ26" s="495"/>
      <c r="AK26" s="495"/>
      <c r="AL26" s="537"/>
      <c r="AM26" s="494">
        <v>15102</v>
      </c>
      <c r="AN26" s="495"/>
      <c r="AO26" s="495"/>
      <c r="AP26" s="495"/>
      <c r="AQ26" s="495"/>
      <c r="AR26" s="537"/>
      <c r="AS26" s="494">
        <v>2517</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3560</v>
      </c>
      <c r="R27" s="495"/>
      <c r="S27" s="495"/>
      <c r="T27" s="495"/>
      <c r="U27" s="495"/>
      <c r="V27" s="537"/>
      <c r="W27" s="589"/>
      <c r="X27" s="590"/>
      <c r="Y27" s="591"/>
      <c r="Z27" s="493" t="s">
        <v>171</v>
      </c>
      <c r="AA27" s="473"/>
      <c r="AB27" s="473"/>
      <c r="AC27" s="473"/>
      <c r="AD27" s="473"/>
      <c r="AE27" s="473"/>
      <c r="AF27" s="473"/>
      <c r="AG27" s="474"/>
      <c r="AH27" s="494" t="s">
        <v>121</v>
      </c>
      <c r="AI27" s="495"/>
      <c r="AJ27" s="495"/>
      <c r="AK27" s="495"/>
      <c r="AL27" s="537"/>
      <c r="AM27" s="494" t="s">
        <v>121</v>
      </c>
      <c r="AN27" s="495"/>
      <c r="AO27" s="495"/>
      <c r="AP27" s="495"/>
      <c r="AQ27" s="495"/>
      <c r="AR27" s="537"/>
      <c r="AS27" s="494" t="s">
        <v>121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296599</v>
      </c>
      <c r="BO27" s="563"/>
      <c r="BP27" s="563"/>
      <c r="BQ27" s="563"/>
      <c r="BR27" s="563"/>
      <c r="BS27" s="563"/>
      <c r="BT27" s="563"/>
      <c r="BU27" s="564"/>
      <c r="BV27" s="562">
        <v>296599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3120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1538514</v>
      </c>
      <c r="BO28" s="407"/>
      <c r="BP28" s="407"/>
      <c r="BQ28" s="407"/>
      <c r="BR28" s="407"/>
      <c r="BS28" s="407"/>
      <c r="BT28" s="407"/>
      <c r="BU28" s="408"/>
      <c r="BV28" s="406">
        <v>1435906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12</v>
      </c>
      <c r="M29" s="495"/>
      <c r="N29" s="495"/>
      <c r="O29" s="495"/>
      <c r="P29" s="537"/>
      <c r="Q29" s="494">
        <v>2950</v>
      </c>
      <c r="R29" s="495"/>
      <c r="S29" s="495"/>
      <c r="T29" s="495"/>
      <c r="U29" s="495"/>
      <c r="V29" s="537"/>
      <c r="W29" s="592"/>
      <c r="X29" s="593"/>
      <c r="Y29" s="594"/>
      <c r="Z29" s="493" t="s">
        <v>177</v>
      </c>
      <c r="AA29" s="473"/>
      <c r="AB29" s="473"/>
      <c r="AC29" s="473"/>
      <c r="AD29" s="473"/>
      <c r="AE29" s="473"/>
      <c r="AF29" s="473"/>
      <c r="AG29" s="474"/>
      <c r="AH29" s="494">
        <v>156</v>
      </c>
      <c r="AI29" s="495"/>
      <c r="AJ29" s="495"/>
      <c r="AK29" s="495"/>
      <c r="AL29" s="537"/>
      <c r="AM29" s="494">
        <v>485004</v>
      </c>
      <c r="AN29" s="495"/>
      <c r="AO29" s="495"/>
      <c r="AP29" s="495"/>
      <c r="AQ29" s="495"/>
      <c r="AR29" s="537"/>
      <c r="AS29" s="494">
        <v>3109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297939</v>
      </c>
      <c r="BO29" s="444"/>
      <c r="BP29" s="444"/>
      <c r="BQ29" s="444"/>
      <c r="BR29" s="444"/>
      <c r="BS29" s="444"/>
      <c r="BT29" s="444"/>
      <c r="BU29" s="445"/>
      <c r="BV29" s="443">
        <v>272289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2802234</v>
      </c>
      <c r="BO30" s="563"/>
      <c r="BP30" s="563"/>
      <c r="BQ30" s="563"/>
      <c r="BR30" s="563"/>
      <c r="BS30" s="563"/>
      <c r="BT30" s="563"/>
      <c r="BU30" s="564"/>
      <c r="BV30" s="562">
        <v>2271731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茨城県市町村総合事務組合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八千代町土地開発公社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IF('各会計、関係団体の財政状況及び健全化判断比率'!B34="","",'各会計、関係団体の財政状況及び健全化判断比率'!B34)</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茨城県市町村総合事務組合　県民交通災害共済事業特別会計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株式会社　はなまるBASE</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介護保険特別会計（保険事業勘定）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9</v>
      </c>
      <c r="BF36" s="633"/>
      <c r="BG36" s="634" t="str">
        <f>IF('各会計、関係団体の財政状況及び健全化判断比率'!B35="","",'各会計、関係団体の財政状況及び健全化判断比率'!B35)</f>
        <v>中央土地区画整理事業特別会計</v>
      </c>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茨城租税債権管理機構</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介護保険特別会計（介護サービス事業勘定）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茨城県後期高齢者医療広域連合　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茨城県後期高齢者医療広域連合　後期高齢医療特別会計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茨城西南地方広域市町村圏事務組合　一般会計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茨城西南地方広域市町村圏事務組合　利根老人ホーム事業特別会計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茨城西南地方広域市町村圏事務組合　特殊湛水防除事業特別会計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下妻地方広域事務組合　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下妻地方広域事務組合　フィットネスパーク・きぬ特別会計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Ph7uEVdUCxHJBIyxHe/n23Kd44nsFyqqeohxOS6Qflm81b66SUa79gqeqNktrJKmfuljF2tI3FE1yaGG/ig80g==" saltValue="bvfmtX4GLUu2nXmVoyM6J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zoomScale="75" zoomScaleNormal="100" zoomScaleSheetLayoutView="75"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534</v>
      </c>
      <c r="D34" s="1187"/>
      <c r="E34" s="1188"/>
      <c r="F34" s="32">
        <v>32.479999999999997</v>
      </c>
      <c r="G34" s="33">
        <v>34.57</v>
      </c>
      <c r="H34" s="33">
        <v>34.56</v>
      </c>
      <c r="I34" s="33">
        <v>26.87</v>
      </c>
      <c r="J34" s="34">
        <v>27.38</v>
      </c>
      <c r="K34" s="22"/>
      <c r="L34" s="22"/>
      <c r="M34" s="22"/>
      <c r="N34" s="22"/>
      <c r="O34" s="22"/>
      <c r="P34" s="22"/>
    </row>
    <row r="35" spans="1:16" ht="39" customHeight="1" x14ac:dyDescent="0.15">
      <c r="A35" s="22"/>
      <c r="B35" s="35"/>
      <c r="C35" s="1181" t="s">
        <v>535</v>
      </c>
      <c r="D35" s="1182"/>
      <c r="E35" s="1183"/>
      <c r="F35" s="36">
        <v>6.24</v>
      </c>
      <c r="G35" s="37">
        <v>8.6</v>
      </c>
      <c r="H35" s="37">
        <v>13.18</v>
      </c>
      <c r="I35" s="37">
        <v>12.64</v>
      </c>
      <c r="J35" s="38">
        <v>17.39</v>
      </c>
      <c r="K35" s="22"/>
      <c r="L35" s="22"/>
      <c r="M35" s="22"/>
      <c r="N35" s="22"/>
      <c r="O35" s="22"/>
      <c r="P35" s="22"/>
    </row>
    <row r="36" spans="1:16" ht="39" customHeight="1" x14ac:dyDescent="0.15">
      <c r="A36" s="22"/>
      <c r="B36" s="35"/>
      <c r="C36" s="1181" t="s">
        <v>536</v>
      </c>
      <c r="D36" s="1182"/>
      <c r="E36" s="1183"/>
      <c r="F36" s="36">
        <v>2.04</v>
      </c>
      <c r="G36" s="37">
        <v>2.0299999999999998</v>
      </c>
      <c r="H36" s="37">
        <v>2.5499999999999998</v>
      </c>
      <c r="I36" s="37">
        <v>3.44</v>
      </c>
      <c r="J36" s="38">
        <v>2.0499999999999998</v>
      </c>
      <c r="K36" s="22"/>
      <c r="L36" s="22"/>
      <c r="M36" s="22"/>
      <c r="N36" s="22"/>
      <c r="O36" s="22"/>
      <c r="P36" s="22"/>
    </row>
    <row r="37" spans="1:16" ht="39" customHeight="1" x14ac:dyDescent="0.15">
      <c r="A37" s="22"/>
      <c r="B37" s="35"/>
      <c r="C37" s="1181" t="s">
        <v>537</v>
      </c>
      <c r="D37" s="1182"/>
      <c r="E37" s="1183"/>
      <c r="F37" s="36">
        <v>1.34</v>
      </c>
      <c r="G37" s="37">
        <v>2</v>
      </c>
      <c r="H37" s="37">
        <v>3.02</v>
      </c>
      <c r="I37" s="37">
        <v>0.98</v>
      </c>
      <c r="J37" s="38">
        <v>1.63</v>
      </c>
      <c r="K37" s="22"/>
      <c r="L37" s="22"/>
      <c r="M37" s="22"/>
      <c r="N37" s="22"/>
      <c r="O37" s="22"/>
      <c r="P37" s="22"/>
    </row>
    <row r="38" spans="1:16" ht="39" customHeight="1" x14ac:dyDescent="0.15">
      <c r="A38" s="22"/>
      <c r="B38" s="35"/>
      <c r="C38" s="1181" t="s">
        <v>538</v>
      </c>
      <c r="D38" s="1182"/>
      <c r="E38" s="1183"/>
      <c r="F38" s="36">
        <v>0.25</v>
      </c>
      <c r="G38" s="37">
        <v>0.19</v>
      </c>
      <c r="H38" s="37">
        <v>0.16</v>
      </c>
      <c r="I38" s="37">
        <v>0.16</v>
      </c>
      <c r="J38" s="38">
        <v>0.57999999999999996</v>
      </c>
      <c r="K38" s="22"/>
      <c r="L38" s="22"/>
      <c r="M38" s="22"/>
      <c r="N38" s="22"/>
      <c r="O38" s="22"/>
      <c r="P38" s="22"/>
    </row>
    <row r="39" spans="1:16" ht="39" customHeight="1" x14ac:dyDescent="0.15">
      <c r="A39" s="22"/>
      <c r="B39" s="35"/>
      <c r="C39" s="1181" t="s">
        <v>539</v>
      </c>
      <c r="D39" s="1182"/>
      <c r="E39" s="1183"/>
      <c r="F39" s="36">
        <v>0.15</v>
      </c>
      <c r="G39" s="37">
        <v>0.24</v>
      </c>
      <c r="H39" s="37">
        <v>0.25</v>
      </c>
      <c r="I39" s="37">
        <v>0.24</v>
      </c>
      <c r="J39" s="38">
        <v>0.35</v>
      </c>
      <c r="K39" s="22"/>
      <c r="L39" s="22"/>
      <c r="M39" s="22"/>
      <c r="N39" s="22"/>
      <c r="O39" s="22"/>
      <c r="P39" s="22"/>
    </row>
    <row r="40" spans="1:16" ht="39" customHeight="1" x14ac:dyDescent="0.15">
      <c r="A40" s="22"/>
      <c r="B40" s="35"/>
      <c r="C40" s="1181" t="s">
        <v>540</v>
      </c>
      <c r="D40" s="1182"/>
      <c r="E40" s="1183"/>
      <c r="F40" s="36">
        <v>0.11</v>
      </c>
      <c r="G40" s="37">
        <v>0.17</v>
      </c>
      <c r="H40" s="37">
        <v>0.09</v>
      </c>
      <c r="I40" s="37">
        <v>0.06</v>
      </c>
      <c r="J40" s="38">
        <v>0.28999999999999998</v>
      </c>
      <c r="K40" s="22"/>
      <c r="L40" s="22"/>
      <c r="M40" s="22"/>
      <c r="N40" s="22"/>
      <c r="O40" s="22"/>
      <c r="P40" s="22"/>
    </row>
    <row r="41" spans="1:16" ht="39" customHeight="1" x14ac:dyDescent="0.15">
      <c r="A41" s="22"/>
      <c r="B41" s="35"/>
      <c r="C41" s="1181" t="s">
        <v>541</v>
      </c>
      <c r="D41" s="1182"/>
      <c r="E41" s="1183"/>
      <c r="F41" s="36">
        <v>0.08</v>
      </c>
      <c r="G41" s="37">
        <v>0.1</v>
      </c>
      <c r="H41" s="37">
        <v>0.09</v>
      </c>
      <c r="I41" s="37">
        <v>0.1</v>
      </c>
      <c r="J41" s="38">
        <v>0.12</v>
      </c>
      <c r="K41" s="22"/>
      <c r="L41" s="22"/>
      <c r="M41" s="22"/>
      <c r="N41" s="22"/>
      <c r="O41" s="22"/>
      <c r="P41" s="22"/>
    </row>
    <row r="42" spans="1:16" ht="39" customHeight="1" x14ac:dyDescent="0.15">
      <c r="A42" s="22"/>
      <c r="B42" s="39"/>
      <c r="C42" s="1181" t="s">
        <v>542</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543</v>
      </c>
      <c r="D43" s="1185"/>
      <c r="E43" s="1186"/>
      <c r="F43" s="41">
        <v>0.02</v>
      </c>
      <c r="G43" s="42">
        <v>0.01</v>
      </c>
      <c r="H43" s="42">
        <v>0.01</v>
      </c>
      <c r="I43" s="42">
        <v>0.01</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btbUADoCdt53pr3Ltwb7W+6ryBLRuBNdg9SSk31vJXQL0LOuZwNJDMy9+nNEI/tjGMvJMwRiFwquxsdg2OKIg==" saltValue="bI6KAlmnRGGTdEe7nbyR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573</v>
      </c>
      <c r="L45" s="60">
        <v>564</v>
      </c>
      <c r="M45" s="60">
        <v>572</v>
      </c>
      <c r="N45" s="60">
        <v>588</v>
      </c>
      <c r="O45" s="61">
        <v>603</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15">
      <c r="A48" s="48"/>
      <c r="B48" s="1191"/>
      <c r="C48" s="1192"/>
      <c r="D48" s="62"/>
      <c r="E48" s="1197" t="s">
        <v>13</v>
      </c>
      <c r="F48" s="1197"/>
      <c r="G48" s="1197"/>
      <c r="H48" s="1197"/>
      <c r="I48" s="1197"/>
      <c r="J48" s="1198"/>
      <c r="K48" s="63">
        <v>316</v>
      </c>
      <c r="L48" s="64">
        <v>329</v>
      </c>
      <c r="M48" s="64">
        <v>324</v>
      </c>
      <c r="N48" s="64">
        <v>328</v>
      </c>
      <c r="O48" s="65">
        <v>332</v>
      </c>
      <c r="P48" s="48"/>
      <c r="Q48" s="48"/>
      <c r="R48" s="48"/>
      <c r="S48" s="48"/>
      <c r="T48" s="48"/>
      <c r="U48" s="48"/>
    </row>
    <row r="49" spans="1:21" ht="30.75" customHeight="1" x14ac:dyDescent="0.15">
      <c r="A49" s="48"/>
      <c r="B49" s="1191"/>
      <c r="C49" s="1192"/>
      <c r="D49" s="62"/>
      <c r="E49" s="1197" t="s">
        <v>14</v>
      </c>
      <c r="F49" s="1197"/>
      <c r="G49" s="1197"/>
      <c r="H49" s="1197"/>
      <c r="I49" s="1197"/>
      <c r="J49" s="1198"/>
      <c r="K49" s="63">
        <v>18</v>
      </c>
      <c r="L49" s="64">
        <v>18</v>
      </c>
      <c r="M49" s="64">
        <v>17</v>
      </c>
      <c r="N49" s="64">
        <v>14</v>
      </c>
      <c r="O49" s="65">
        <v>11</v>
      </c>
      <c r="P49" s="48"/>
      <c r="Q49" s="48"/>
      <c r="R49" s="48"/>
      <c r="S49" s="48"/>
      <c r="T49" s="48"/>
      <c r="U49" s="48"/>
    </row>
    <row r="50" spans="1:21" ht="30.75" customHeight="1" x14ac:dyDescent="0.15">
      <c r="A50" s="48"/>
      <c r="B50" s="1191"/>
      <c r="C50" s="1192"/>
      <c r="D50" s="62"/>
      <c r="E50" s="1197" t="s">
        <v>15</v>
      </c>
      <c r="F50" s="1197"/>
      <c r="G50" s="1197"/>
      <c r="H50" s="1197"/>
      <c r="I50" s="1197"/>
      <c r="J50" s="1198"/>
      <c r="K50" s="63">
        <v>28</v>
      </c>
      <c r="L50" s="64">
        <v>28</v>
      </c>
      <c r="M50" s="64">
        <v>28</v>
      </c>
      <c r="N50" s="64">
        <v>28</v>
      </c>
      <c r="O50" s="65">
        <v>28</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t="s">
        <v>489</v>
      </c>
      <c r="M51" s="64" t="s">
        <v>489</v>
      </c>
      <c r="N51" s="64" t="s">
        <v>489</v>
      </c>
      <c r="O51" s="65" t="s">
        <v>489</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603</v>
      </c>
      <c r="L52" s="64">
        <v>611</v>
      </c>
      <c r="M52" s="64">
        <v>614</v>
      </c>
      <c r="N52" s="64">
        <v>600</v>
      </c>
      <c r="O52" s="65">
        <v>591</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332</v>
      </c>
      <c r="L53" s="69">
        <v>328</v>
      </c>
      <c r="M53" s="69">
        <v>327</v>
      </c>
      <c r="N53" s="69">
        <v>358</v>
      </c>
      <c r="O53" s="70">
        <v>383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575</v>
      </c>
      <c r="L58" s="84" t="s">
        <v>575</v>
      </c>
      <c r="M58" s="84" t="s">
        <v>575</v>
      </c>
      <c r="N58" s="84" t="s">
        <v>575</v>
      </c>
      <c r="O58" s="85" t="s">
        <v>575</v>
      </c>
    </row>
    <row r="59" spans="1:21" ht="31.5" customHeight="1" x14ac:dyDescent="0.15">
      <c r="B59" s="1207"/>
      <c r="C59" s="1208"/>
      <c r="D59" s="1214" t="s">
        <v>26</v>
      </c>
      <c r="E59" s="1215"/>
      <c r="F59" s="1215"/>
      <c r="G59" s="1215"/>
      <c r="H59" s="1215"/>
      <c r="I59" s="1215"/>
      <c r="J59" s="1216"/>
      <c r="K59" s="86" t="s">
        <v>575</v>
      </c>
      <c r="L59" s="87" t="s">
        <v>575</v>
      </c>
      <c r="M59" s="87" t="s">
        <v>575</v>
      </c>
      <c r="N59" s="87" t="s">
        <v>575</v>
      </c>
      <c r="O59" s="88" t="s">
        <v>575</v>
      </c>
    </row>
    <row r="60" spans="1:21" ht="31.5" customHeight="1" thickBot="1" x14ac:dyDescent="0.2">
      <c r="B60" s="1209"/>
      <c r="C60" s="1210"/>
      <c r="D60" s="1217" t="s">
        <v>27</v>
      </c>
      <c r="E60" s="1218"/>
      <c r="F60" s="1218"/>
      <c r="G60" s="1218"/>
      <c r="H60" s="1218"/>
      <c r="I60" s="1218"/>
      <c r="J60" s="1219"/>
      <c r="K60" s="89" t="s">
        <v>575</v>
      </c>
      <c r="L60" s="90" t="s">
        <v>575</v>
      </c>
      <c r="M60" s="90" t="s">
        <v>575</v>
      </c>
      <c r="N60" s="90" t="s">
        <v>575</v>
      </c>
      <c r="O60" s="91" t="s">
        <v>575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o4yo/41iChR1ZT6fM0OBkwcd/t6i3/SleMc94+v27gdMiZd0YYbeDpkIvugssYOZvbXKSBDnkulK8O8/XY1Ug==" saltValue="/wqFQf0XTWwjyKgkUDip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0" t="s">
        <v>30</v>
      </c>
      <c r="C41" s="1221"/>
      <c r="D41" s="105"/>
      <c r="E41" s="1226" t="s">
        <v>31</v>
      </c>
      <c r="F41" s="1226"/>
      <c r="G41" s="1226"/>
      <c r="H41" s="1227"/>
      <c r="I41" s="355">
        <v>7273</v>
      </c>
      <c r="J41" s="356">
        <v>7197</v>
      </c>
      <c r="K41" s="356">
        <v>7118</v>
      </c>
      <c r="L41" s="356">
        <v>6740</v>
      </c>
      <c r="M41" s="357">
        <v>6240</v>
      </c>
    </row>
    <row r="42" spans="2:13" ht="27.75" customHeight="1" x14ac:dyDescent="0.15">
      <c r="B42" s="1222"/>
      <c r="C42" s="1223"/>
      <c r="D42" s="106"/>
      <c r="E42" s="1228" t="s">
        <v>32</v>
      </c>
      <c r="F42" s="1228"/>
      <c r="G42" s="1228"/>
      <c r="H42" s="1229"/>
      <c r="I42" s="358">
        <v>302</v>
      </c>
      <c r="J42" s="359">
        <v>274</v>
      </c>
      <c r="K42" s="359">
        <v>246</v>
      </c>
      <c r="L42" s="359">
        <v>218</v>
      </c>
      <c r="M42" s="360">
        <v>207</v>
      </c>
    </row>
    <row r="43" spans="2:13" ht="27.75" customHeight="1" x14ac:dyDescent="0.15">
      <c r="B43" s="1222"/>
      <c r="C43" s="1223"/>
      <c r="D43" s="106"/>
      <c r="E43" s="1228" t="s">
        <v>33</v>
      </c>
      <c r="F43" s="1228"/>
      <c r="G43" s="1228"/>
      <c r="H43" s="1229"/>
      <c r="I43" s="358">
        <v>4559</v>
      </c>
      <c r="J43" s="359">
        <v>4486</v>
      </c>
      <c r="K43" s="359">
        <v>4362</v>
      </c>
      <c r="L43" s="359">
        <v>4362</v>
      </c>
      <c r="M43" s="360">
        <v>4175</v>
      </c>
    </row>
    <row r="44" spans="2:13" ht="27.75" customHeight="1" x14ac:dyDescent="0.15">
      <c r="B44" s="1222"/>
      <c r="C44" s="1223"/>
      <c r="D44" s="106"/>
      <c r="E44" s="1228" t="s">
        <v>34</v>
      </c>
      <c r="F44" s="1228"/>
      <c r="G44" s="1228"/>
      <c r="H44" s="1229"/>
      <c r="I44" s="358">
        <v>59</v>
      </c>
      <c r="J44" s="359">
        <v>55</v>
      </c>
      <c r="K44" s="359">
        <v>64</v>
      </c>
      <c r="L44" s="359">
        <v>70</v>
      </c>
      <c r="M44" s="360">
        <v>93</v>
      </c>
    </row>
    <row r="45" spans="2:13" ht="27.75" customHeight="1" x14ac:dyDescent="0.15">
      <c r="B45" s="1222"/>
      <c r="C45" s="1223"/>
      <c r="D45" s="106"/>
      <c r="E45" s="1228" t="s">
        <v>35</v>
      </c>
      <c r="F45" s="1228"/>
      <c r="G45" s="1228"/>
      <c r="H45" s="1229"/>
      <c r="I45" s="358">
        <v>1329</v>
      </c>
      <c r="J45" s="359">
        <v>1352</v>
      </c>
      <c r="K45" s="359">
        <v>1345</v>
      </c>
      <c r="L45" s="359">
        <v>1380</v>
      </c>
      <c r="M45" s="360">
        <v>1366</v>
      </c>
    </row>
    <row r="46" spans="2:13" ht="27.75" customHeight="1" x14ac:dyDescent="0.15">
      <c r="B46" s="1222"/>
      <c r="C46" s="1223"/>
      <c r="D46" s="107"/>
      <c r="E46" s="1228" t="s">
        <v>36</v>
      </c>
      <c r="F46" s="1228"/>
      <c r="G46" s="1228"/>
      <c r="H46" s="1229"/>
      <c r="I46" s="358" t="s">
        <v>489</v>
      </c>
      <c r="J46" s="359">
        <v>1</v>
      </c>
      <c r="K46" s="359" t="s">
        <v>489</v>
      </c>
      <c r="L46" s="359" t="s">
        <v>489</v>
      </c>
      <c r="M46" s="360" t="s">
        <v>489</v>
      </c>
    </row>
    <row r="47" spans="2:13" ht="27.75" customHeight="1" x14ac:dyDescent="0.15">
      <c r="B47" s="1222"/>
      <c r="C47" s="1223"/>
      <c r="D47" s="108"/>
      <c r="E47" s="1230" t="s">
        <v>37</v>
      </c>
      <c r="F47" s="1231"/>
      <c r="G47" s="1231"/>
      <c r="H47" s="1232"/>
      <c r="I47" s="358" t="s">
        <v>489</v>
      </c>
      <c r="J47" s="359" t="s">
        <v>489</v>
      </c>
      <c r="K47" s="359" t="s">
        <v>489</v>
      </c>
      <c r="L47" s="359" t="s">
        <v>489</v>
      </c>
      <c r="M47" s="360" t="s">
        <v>489</v>
      </c>
    </row>
    <row r="48" spans="2:13" ht="27.75" customHeight="1" x14ac:dyDescent="0.15">
      <c r="B48" s="1222"/>
      <c r="C48" s="1223"/>
      <c r="D48" s="106"/>
      <c r="E48" s="1228" t="s">
        <v>38</v>
      </c>
      <c r="F48" s="1228"/>
      <c r="G48" s="1228"/>
      <c r="H48" s="1229"/>
      <c r="I48" s="358" t="s">
        <v>489</v>
      </c>
      <c r="J48" s="359" t="s">
        <v>489</v>
      </c>
      <c r="K48" s="359" t="s">
        <v>489</v>
      </c>
      <c r="L48" s="359" t="s">
        <v>489</v>
      </c>
      <c r="M48" s="360" t="s">
        <v>489</v>
      </c>
    </row>
    <row r="49" spans="2:13" ht="27.75" customHeight="1" x14ac:dyDescent="0.15">
      <c r="B49" s="1224"/>
      <c r="C49" s="1225"/>
      <c r="D49" s="106"/>
      <c r="E49" s="1228" t="s">
        <v>39</v>
      </c>
      <c r="F49" s="1228"/>
      <c r="G49" s="1228"/>
      <c r="H49" s="1229"/>
      <c r="I49" s="358" t="s">
        <v>489</v>
      </c>
      <c r="J49" s="359" t="s">
        <v>489</v>
      </c>
      <c r="K49" s="359" t="s">
        <v>489</v>
      </c>
      <c r="L49" s="359" t="s">
        <v>489</v>
      </c>
      <c r="M49" s="360" t="s">
        <v>489</v>
      </c>
    </row>
    <row r="50" spans="2:13" ht="27.75" customHeight="1" x14ac:dyDescent="0.15">
      <c r="B50" s="1233" t="s">
        <v>40</v>
      </c>
      <c r="C50" s="1234"/>
      <c r="D50" s="109"/>
      <c r="E50" s="1228" t="s">
        <v>41</v>
      </c>
      <c r="F50" s="1228"/>
      <c r="G50" s="1228"/>
      <c r="H50" s="1229"/>
      <c r="I50" s="358">
        <v>2648</v>
      </c>
      <c r="J50" s="359">
        <v>2900</v>
      </c>
      <c r="K50" s="359">
        <v>3893</v>
      </c>
      <c r="L50" s="359">
        <v>4831</v>
      </c>
      <c r="M50" s="360">
        <v>5399</v>
      </c>
    </row>
    <row r="51" spans="2:13" ht="27.75" customHeight="1" x14ac:dyDescent="0.15">
      <c r="B51" s="1222"/>
      <c r="C51" s="1223"/>
      <c r="D51" s="106"/>
      <c r="E51" s="1228" t="s">
        <v>42</v>
      </c>
      <c r="F51" s="1228"/>
      <c r="G51" s="1228"/>
      <c r="H51" s="1229"/>
      <c r="I51" s="358" t="s">
        <v>489</v>
      </c>
      <c r="J51" s="359" t="s">
        <v>489</v>
      </c>
      <c r="K51" s="359" t="s">
        <v>489</v>
      </c>
      <c r="L51" s="359" t="s">
        <v>489</v>
      </c>
      <c r="M51" s="360" t="s">
        <v>489</v>
      </c>
    </row>
    <row r="52" spans="2:13" ht="27.75" customHeight="1" x14ac:dyDescent="0.15">
      <c r="B52" s="1224"/>
      <c r="C52" s="1225"/>
      <c r="D52" s="106"/>
      <c r="E52" s="1228" t="s">
        <v>43</v>
      </c>
      <c r="F52" s="1228"/>
      <c r="G52" s="1228"/>
      <c r="H52" s="1229"/>
      <c r="I52" s="358">
        <v>7649</v>
      </c>
      <c r="J52" s="359">
        <v>7523</v>
      </c>
      <c r="K52" s="359">
        <v>7292</v>
      </c>
      <c r="L52" s="359">
        <v>6955</v>
      </c>
      <c r="M52" s="360">
        <v>6853</v>
      </c>
    </row>
    <row r="53" spans="2:13" ht="27.75" customHeight="1" thickBot="1" x14ac:dyDescent="0.2">
      <c r="B53" s="1235" t="s">
        <v>19</v>
      </c>
      <c r="C53" s="1236"/>
      <c r="D53" s="110"/>
      <c r="E53" s="1237" t="s">
        <v>44</v>
      </c>
      <c r="F53" s="1237"/>
      <c r="G53" s="1237"/>
      <c r="H53" s="1238"/>
      <c r="I53" s="361">
        <v>3226</v>
      </c>
      <c r="J53" s="362">
        <v>2942</v>
      </c>
      <c r="K53" s="362">
        <v>1950</v>
      </c>
      <c r="L53" s="362">
        <v>984</v>
      </c>
      <c r="M53" s="363">
        <v>-171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2pe6d85LkGe5DU+16g923wP1IW8tl3qlUQZV5/G0OTgpMoKnqChMLrdynKkPTyrqRAiWcBNRz6VSXz2HZPNA==" saltValue="4P0xBnXHDHRQSgFFF+ry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1207</v>
      </c>
      <c r="G55" s="122">
        <v>1436</v>
      </c>
      <c r="H55" s="123">
        <v>1539</v>
      </c>
    </row>
    <row r="56" spans="2:8" ht="52.5" customHeight="1" x14ac:dyDescent="0.15">
      <c r="B56" s="124"/>
      <c r="C56" s="1249" t="s">
        <v>47</v>
      </c>
      <c r="D56" s="1249"/>
      <c r="E56" s="1250"/>
      <c r="F56" s="125">
        <v>272</v>
      </c>
      <c r="G56" s="125">
        <v>272</v>
      </c>
      <c r="H56" s="126">
        <v>298</v>
      </c>
    </row>
    <row r="57" spans="2:8" ht="53.25" customHeight="1" x14ac:dyDescent="0.15">
      <c r="B57" s="124"/>
      <c r="C57" s="1251" t="s">
        <v>48</v>
      </c>
      <c r="D57" s="1251"/>
      <c r="E57" s="1252"/>
      <c r="F57" s="127">
        <v>1664</v>
      </c>
      <c r="G57" s="127">
        <v>2272</v>
      </c>
      <c r="H57" s="128">
        <v>2802</v>
      </c>
    </row>
    <row r="58" spans="2:8" ht="45.75" customHeight="1" x14ac:dyDescent="0.15">
      <c r="B58" s="129"/>
      <c r="C58" s="1239" t="s">
        <v>567</v>
      </c>
      <c r="D58" s="1240"/>
      <c r="E58" s="1241"/>
      <c r="F58" s="130">
        <v>1146</v>
      </c>
      <c r="G58" s="130">
        <v>1356</v>
      </c>
      <c r="H58" s="131">
        <v>1545</v>
      </c>
    </row>
    <row r="59" spans="2:8" ht="45.75" customHeight="1" x14ac:dyDescent="0.15">
      <c r="B59" s="129"/>
      <c r="C59" s="1239" t="s">
        <v>568</v>
      </c>
      <c r="D59" s="1240"/>
      <c r="E59" s="1241"/>
      <c r="F59" s="130">
        <v>212</v>
      </c>
      <c r="G59" s="130">
        <v>503</v>
      </c>
      <c r="H59" s="131">
        <v>603</v>
      </c>
    </row>
    <row r="60" spans="2:8" ht="45.75" customHeight="1" x14ac:dyDescent="0.15">
      <c r="B60" s="129"/>
      <c r="C60" s="1239" t="s">
        <v>569</v>
      </c>
      <c r="D60" s="1240"/>
      <c r="E60" s="1241"/>
      <c r="F60" s="130" t="s">
        <v>489</v>
      </c>
      <c r="G60" s="130">
        <v>127</v>
      </c>
      <c r="H60" s="131">
        <v>384</v>
      </c>
    </row>
    <row r="61" spans="2:8" ht="45.75" customHeight="1" x14ac:dyDescent="0.15">
      <c r="B61" s="129"/>
      <c r="C61" s="1239" t="s">
        <v>570</v>
      </c>
      <c r="D61" s="1240"/>
      <c r="E61" s="1241"/>
      <c r="F61" s="130">
        <v>98</v>
      </c>
      <c r="G61" s="130">
        <v>93</v>
      </c>
      <c r="H61" s="131">
        <v>92</v>
      </c>
    </row>
    <row r="62" spans="2:8" ht="45.75" customHeight="1" thickBot="1" x14ac:dyDescent="0.2">
      <c r="B62" s="132"/>
      <c r="C62" s="1242" t="s">
        <v>571</v>
      </c>
      <c r="D62" s="1243"/>
      <c r="E62" s="1244"/>
      <c r="F62" s="133">
        <v>100</v>
      </c>
      <c r="G62" s="133">
        <v>95</v>
      </c>
      <c r="H62" s="134">
        <v>89</v>
      </c>
    </row>
    <row r="63" spans="2:8" ht="52.5" customHeight="1" thickBot="1" x14ac:dyDescent="0.2">
      <c r="B63" s="135"/>
      <c r="C63" s="1245" t="s">
        <v>49</v>
      </c>
      <c r="D63" s="1245"/>
      <c r="E63" s="1246"/>
      <c r="F63" s="136">
        <v>3143</v>
      </c>
      <c r="G63" s="136">
        <v>3980</v>
      </c>
      <c r="H63" s="137">
        <v>4639</v>
      </c>
    </row>
    <row r="64" spans="2:8" x14ac:dyDescent="0.15"/>
  </sheetData>
  <sheetProtection algorithmName="SHA-512" hashValue="loAERNntDOWGX7xNVG7bxDoaYQvGi9msU01Dcj+kzUF2ujsTmYoPIjRyGP8/x1MTPlSmG4ftOm7YeRd0HmfDiQ==" saltValue="thnCg8WJvh1u13B38iNo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ABFF9-9889-48EC-BDF0-83B152F55576}">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578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579</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528</v>
      </c>
      <c r="BQ50" s="1266"/>
      <c r="BR50" s="1266"/>
      <c r="BS50" s="1266"/>
      <c r="BT50" s="1266"/>
      <c r="BU50" s="1266"/>
      <c r="BV50" s="1266"/>
      <c r="BW50" s="1266"/>
      <c r="BX50" s="1266" t="s">
        <v>529</v>
      </c>
      <c r="BY50" s="1266"/>
      <c r="BZ50" s="1266"/>
      <c r="CA50" s="1266"/>
      <c r="CB50" s="1266"/>
      <c r="CC50" s="1266"/>
      <c r="CD50" s="1266"/>
      <c r="CE50" s="1266"/>
      <c r="CF50" s="1266" t="s">
        <v>530</v>
      </c>
      <c r="CG50" s="1266"/>
      <c r="CH50" s="1266"/>
      <c r="CI50" s="1266"/>
      <c r="CJ50" s="1266"/>
      <c r="CK50" s="1266"/>
      <c r="CL50" s="1266"/>
      <c r="CM50" s="1266"/>
      <c r="CN50" s="1266" t="s">
        <v>531</v>
      </c>
      <c r="CO50" s="1266"/>
      <c r="CP50" s="1266"/>
      <c r="CQ50" s="1266"/>
      <c r="CR50" s="1266"/>
      <c r="CS50" s="1266"/>
      <c r="CT50" s="1266"/>
      <c r="CU50" s="1266"/>
      <c r="CV50" s="1266" t="s">
        <v>532</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580</v>
      </c>
      <c r="AO51" s="1269"/>
      <c r="AP51" s="1269"/>
      <c r="AQ51" s="1269"/>
      <c r="AR51" s="1269"/>
      <c r="AS51" s="1269"/>
      <c r="AT51" s="1269"/>
      <c r="AU51" s="1269"/>
      <c r="AV51" s="1269"/>
      <c r="AW51" s="1269"/>
      <c r="AX51" s="1269"/>
      <c r="AY51" s="1269"/>
      <c r="AZ51" s="1269"/>
      <c r="BA51" s="1269"/>
      <c r="BB51" s="1269" t="s">
        <v>581</v>
      </c>
      <c r="BC51" s="1269"/>
      <c r="BD51" s="1269"/>
      <c r="BE51" s="1269"/>
      <c r="BF51" s="1269"/>
      <c r="BG51" s="1269"/>
      <c r="BH51" s="1269"/>
      <c r="BI51" s="1269"/>
      <c r="BJ51" s="1269"/>
      <c r="BK51" s="1269"/>
      <c r="BL51" s="1269"/>
      <c r="BM51" s="1269"/>
      <c r="BN51" s="1269"/>
      <c r="BO51" s="1269"/>
      <c r="BP51" s="1267">
        <v>69.900000000000006</v>
      </c>
      <c r="BQ51" s="1267"/>
      <c r="BR51" s="1267"/>
      <c r="BS51" s="1267"/>
      <c r="BT51" s="1267"/>
      <c r="BU51" s="1267"/>
      <c r="BV51" s="1267"/>
      <c r="BW51" s="1267"/>
      <c r="BX51" s="1267">
        <v>61.2</v>
      </c>
      <c r="BY51" s="1267"/>
      <c r="BZ51" s="1267"/>
      <c r="CA51" s="1267"/>
      <c r="CB51" s="1267"/>
      <c r="CC51" s="1267"/>
      <c r="CD51" s="1267"/>
      <c r="CE51" s="1267"/>
      <c r="CF51" s="1267">
        <v>38.200000000000003</v>
      </c>
      <c r="CG51" s="1267"/>
      <c r="CH51" s="1267"/>
      <c r="CI51" s="1267"/>
      <c r="CJ51" s="1267"/>
      <c r="CK51" s="1267"/>
      <c r="CL51" s="1267"/>
      <c r="CM51" s="1267"/>
      <c r="CN51" s="1267">
        <v>19.8</v>
      </c>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582</v>
      </c>
      <c r="BC53" s="1269"/>
      <c r="BD53" s="1269"/>
      <c r="BE53" s="1269"/>
      <c r="BF53" s="1269"/>
      <c r="BG53" s="1269"/>
      <c r="BH53" s="1269"/>
      <c r="BI53" s="1269"/>
      <c r="BJ53" s="1269"/>
      <c r="BK53" s="1269"/>
      <c r="BL53" s="1269"/>
      <c r="BM53" s="1269"/>
      <c r="BN53" s="1269"/>
      <c r="BO53" s="1269"/>
      <c r="BP53" s="1267">
        <v>60.4</v>
      </c>
      <c r="BQ53" s="1267"/>
      <c r="BR53" s="1267"/>
      <c r="BS53" s="1267"/>
      <c r="BT53" s="1267"/>
      <c r="BU53" s="1267"/>
      <c r="BV53" s="1267"/>
      <c r="BW53" s="1267"/>
      <c r="BX53" s="1267">
        <v>62.1</v>
      </c>
      <c r="BY53" s="1267"/>
      <c r="BZ53" s="1267"/>
      <c r="CA53" s="1267"/>
      <c r="CB53" s="1267"/>
      <c r="CC53" s="1267"/>
      <c r="CD53" s="1267"/>
      <c r="CE53" s="1267"/>
      <c r="CF53" s="1267">
        <v>63.8</v>
      </c>
      <c r="CG53" s="1267"/>
      <c r="CH53" s="1267"/>
      <c r="CI53" s="1267"/>
      <c r="CJ53" s="1267"/>
      <c r="CK53" s="1267"/>
      <c r="CL53" s="1267"/>
      <c r="CM53" s="1267"/>
      <c r="CN53" s="1267">
        <v>65.7</v>
      </c>
      <c r="CO53" s="1267"/>
      <c r="CP53" s="1267"/>
      <c r="CQ53" s="1267"/>
      <c r="CR53" s="1267"/>
      <c r="CS53" s="1267"/>
      <c r="CT53" s="1267"/>
      <c r="CU53" s="1267"/>
      <c r="CV53" s="1267">
        <v>67.599999999999994</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583</v>
      </c>
      <c r="AO55" s="1266"/>
      <c r="AP55" s="1266"/>
      <c r="AQ55" s="1266"/>
      <c r="AR55" s="1266"/>
      <c r="AS55" s="1266"/>
      <c r="AT55" s="1266"/>
      <c r="AU55" s="1266"/>
      <c r="AV55" s="1266"/>
      <c r="AW55" s="1266"/>
      <c r="AX55" s="1266"/>
      <c r="AY55" s="1266"/>
      <c r="AZ55" s="1266"/>
      <c r="BA55" s="1266"/>
      <c r="BB55" s="1269" t="s">
        <v>581</v>
      </c>
      <c r="BC55" s="1269"/>
      <c r="BD55" s="1269"/>
      <c r="BE55" s="1269"/>
      <c r="BF55" s="1269"/>
      <c r="BG55" s="1269"/>
      <c r="BH55" s="1269"/>
      <c r="BI55" s="1269"/>
      <c r="BJ55" s="1269"/>
      <c r="BK55" s="1269"/>
      <c r="BL55" s="1269"/>
      <c r="BM55" s="1269"/>
      <c r="BN55" s="1269"/>
      <c r="BO55" s="1269"/>
      <c r="BP55" s="1267">
        <v>23.2</v>
      </c>
      <c r="BQ55" s="1267"/>
      <c r="BR55" s="1267"/>
      <c r="BS55" s="1267"/>
      <c r="BT55" s="1267"/>
      <c r="BU55" s="1267"/>
      <c r="BV55" s="1267"/>
      <c r="BW55" s="1267"/>
      <c r="BX55" s="1267">
        <v>25.1</v>
      </c>
      <c r="BY55" s="1267"/>
      <c r="BZ55" s="1267"/>
      <c r="CA55" s="1267"/>
      <c r="CB55" s="1267"/>
      <c r="CC55" s="1267"/>
      <c r="CD55" s="1267"/>
      <c r="CE55" s="1267"/>
      <c r="CF55" s="1267">
        <v>9.6999999999999993</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582</v>
      </c>
      <c r="BC57" s="1269"/>
      <c r="BD57" s="1269"/>
      <c r="BE57" s="1269"/>
      <c r="BF57" s="1269"/>
      <c r="BG57" s="1269"/>
      <c r="BH57" s="1269"/>
      <c r="BI57" s="1269"/>
      <c r="BJ57" s="1269"/>
      <c r="BK57" s="1269"/>
      <c r="BL57" s="1269"/>
      <c r="BM57" s="1269"/>
      <c r="BN57" s="1269"/>
      <c r="BO57" s="1269"/>
      <c r="BP57" s="1267">
        <v>57.9</v>
      </c>
      <c r="BQ57" s="1267"/>
      <c r="BR57" s="1267"/>
      <c r="BS57" s="1267"/>
      <c r="BT57" s="1267"/>
      <c r="BU57" s="1267"/>
      <c r="BV57" s="1267"/>
      <c r="BW57" s="1267"/>
      <c r="BX57" s="1267">
        <v>60.1</v>
      </c>
      <c r="BY57" s="1267"/>
      <c r="BZ57" s="1267"/>
      <c r="CA57" s="1267"/>
      <c r="CB57" s="1267"/>
      <c r="CC57" s="1267"/>
      <c r="CD57" s="1267"/>
      <c r="CE57" s="1267"/>
      <c r="CF57" s="1267">
        <v>61.3</v>
      </c>
      <c r="CG57" s="1267"/>
      <c r="CH57" s="1267"/>
      <c r="CI57" s="1267"/>
      <c r="CJ57" s="1267"/>
      <c r="CK57" s="1267"/>
      <c r="CL57" s="1267"/>
      <c r="CM57" s="1267"/>
      <c r="CN57" s="1267">
        <v>61.4</v>
      </c>
      <c r="CO57" s="1267"/>
      <c r="CP57" s="1267"/>
      <c r="CQ57" s="1267"/>
      <c r="CR57" s="1267"/>
      <c r="CS57" s="1267"/>
      <c r="CT57" s="1267"/>
      <c r="CU57" s="1267"/>
      <c r="CV57" s="1267">
        <v>63.1</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584</v>
      </c>
    </row>
    <row r="64" spans="1:109" x14ac:dyDescent="0.15">
      <c r="B64" s="372"/>
      <c r="G64" s="379"/>
      <c r="I64" s="392"/>
      <c r="J64" s="392"/>
      <c r="K64" s="392"/>
      <c r="L64" s="392"/>
      <c r="M64" s="392"/>
      <c r="N64" s="393"/>
      <c r="AM64" s="379"/>
      <c r="AN64" s="379" t="s">
        <v>577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586</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579</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528</v>
      </c>
      <c r="BQ72" s="1266"/>
      <c r="BR72" s="1266"/>
      <c r="BS72" s="1266"/>
      <c r="BT72" s="1266"/>
      <c r="BU72" s="1266"/>
      <c r="BV72" s="1266"/>
      <c r="BW72" s="1266"/>
      <c r="BX72" s="1266" t="s">
        <v>529</v>
      </c>
      <c r="BY72" s="1266"/>
      <c r="BZ72" s="1266"/>
      <c r="CA72" s="1266"/>
      <c r="CB72" s="1266"/>
      <c r="CC72" s="1266"/>
      <c r="CD72" s="1266"/>
      <c r="CE72" s="1266"/>
      <c r="CF72" s="1266" t="s">
        <v>530</v>
      </c>
      <c r="CG72" s="1266"/>
      <c r="CH72" s="1266"/>
      <c r="CI72" s="1266"/>
      <c r="CJ72" s="1266"/>
      <c r="CK72" s="1266"/>
      <c r="CL72" s="1266"/>
      <c r="CM72" s="1266"/>
      <c r="CN72" s="1266" t="s">
        <v>531</v>
      </c>
      <c r="CO72" s="1266"/>
      <c r="CP72" s="1266"/>
      <c r="CQ72" s="1266"/>
      <c r="CR72" s="1266"/>
      <c r="CS72" s="1266"/>
      <c r="CT72" s="1266"/>
      <c r="CU72" s="1266"/>
      <c r="CV72" s="1266" t="s">
        <v>532</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580</v>
      </c>
      <c r="AO73" s="1269"/>
      <c r="AP73" s="1269"/>
      <c r="AQ73" s="1269"/>
      <c r="AR73" s="1269"/>
      <c r="AS73" s="1269"/>
      <c r="AT73" s="1269"/>
      <c r="AU73" s="1269"/>
      <c r="AV73" s="1269"/>
      <c r="AW73" s="1269"/>
      <c r="AX73" s="1269"/>
      <c r="AY73" s="1269"/>
      <c r="AZ73" s="1269"/>
      <c r="BA73" s="1269"/>
      <c r="BB73" s="1269" t="s">
        <v>581</v>
      </c>
      <c r="BC73" s="1269"/>
      <c r="BD73" s="1269"/>
      <c r="BE73" s="1269"/>
      <c r="BF73" s="1269"/>
      <c r="BG73" s="1269"/>
      <c r="BH73" s="1269"/>
      <c r="BI73" s="1269"/>
      <c r="BJ73" s="1269"/>
      <c r="BK73" s="1269"/>
      <c r="BL73" s="1269"/>
      <c r="BM73" s="1269"/>
      <c r="BN73" s="1269"/>
      <c r="BO73" s="1269"/>
      <c r="BP73" s="1267">
        <v>69.900000000000006</v>
      </c>
      <c r="BQ73" s="1267"/>
      <c r="BR73" s="1267"/>
      <c r="BS73" s="1267"/>
      <c r="BT73" s="1267"/>
      <c r="BU73" s="1267"/>
      <c r="BV73" s="1267"/>
      <c r="BW73" s="1267"/>
      <c r="BX73" s="1267">
        <v>61.2</v>
      </c>
      <c r="BY73" s="1267"/>
      <c r="BZ73" s="1267"/>
      <c r="CA73" s="1267"/>
      <c r="CB73" s="1267"/>
      <c r="CC73" s="1267"/>
      <c r="CD73" s="1267"/>
      <c r="CE73" s="1267"/>
      <c r="CF73" s="1267">
        <v>38.200000000000003</v>
      </c>
      <c r="CG73" s="1267"/>
      <c r="CH73" s="1267"/>
      <c r="CI73" s="1267"/>
      <c r="CJ73" s="1267"/>
      <c r="CK73" s="1267"/>
      <c r="CL73" s="1267"/>
      <c r="CM73" s="1267"/>
      <c r="CN73" s="1267">
        <v>19.8</v>
      </c>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585</v>
      </c>
      <c r="BC75" s="1269"/>
      <c r="BD75" s="1269"/>
      <c r="BE75" s="1269"/>
      <c r="BF75" s="1269"/>
      <c r="BG75" s="1269"/>
      <c r="BH75" s="1269"/>
      <c r="BI75" s="1269"/>
      <c r="BJ75" s="1269"/>
      <c r="BK75" s="1269"/>
      <c r="BL75" s="1269"/>
      <c r="BM75" s="1269"/>
      <c r="BN75" s="1269"/>
      <c r="BO75" s="1269"/>
      <c r="BP75" s="1267">
        <v>7</v>
      </c>
      <c r="BQ75" s="1267"/>
      <c r="BR75" s="1267"/>
      <c r="BS75" s="1267"/>
      <c r="BT75" s="1267"/>
      <c r="BU75" s="1267"/>
      <c r="BV75" s="1267"/>
      <c r="BW75" s="1267"/>
      <c r="BX75" s="1267">
        <v>7</v>
      </c>
      <c r="BY75" s="1267"/>
      <c r="BZ75" s="1267"/>
      <c r="CA75" s="1267"/>
      <c r="CB75" s="1267"/>
      <c r="CC75" s="1267"/>
      <c r="CD75" s="1267"/>
      <c r="CE75" s="1267"/>
      <c r="CF75" s="1267">
        <v>6.8</v>
      </c>
      <c r="CG75" s="1267"/>
      <c r="CH75" s="1267"/>
      <c r="CI75" s="1267"/>
      <c r="CJ75" s="1267"/>
      <c r="CK75" s="1267"/>
      <c r="CL75" s="1267"/>
      <c r="CM75" s="1267"/>
      <c r="CN75" s="1267">
        <v>6.8</v>
      </c>
      <c r="CO75" s="1267"/>
      <c r="CP75" s="1267"/>
      <c r="CQ75" s="1267"/>
      <c r="CR75" s="1267"/>
      <c r="CS75" s="1267"/>
      <c r="CT75" s="1267"/>
      <c r="CU75" s="1267"/>
      <c r="CV75" s="1267">
        <v>7</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583</v>
      </c>
      <c r="AO77" s="1266"/>
      <c r="AP77" s="1266"/>
      <c r="AQ77" s="1266"/>
      <c r="AR77" s="1266"/>
      <c r="AS77" s="1266"/>
      <c r="AT77" s="1266"/>
      <c r="AU77" s="1266"/>
      <c r="AV77" s="1266"/>
      <c r="AW77" s="1266"/>
      <c r="AX77" s="1266"/>
      <c r="AY77" s="1266"/>
      <c r="AZ77" s="1266"/>
      <c r="BA77" s="1266"/>
      <c r="BB77" s="1269" t="s">
        <v>581</v>
      </c>
      <c r="BC77" s="1269"/>
      <c r="BD77" s="1269"/>
      <c r="BE77" s="1269"/>
      <c r="BF77" s="1269"/>
      <c r="BG77" s="1269"/>
      <c r="BH77" s="1269"/>
      <c r="BI77" s="1269"/>
      <c r="BJ77" s="1269"/>
      <c r="BK77" s="1269"/>
      <c r="BL77" s="1269"/>
      <c r="BM77" s="1269"/>
      <c r="BN77" s="1269"/>
      <c r="BO77" s="1269"/>
      <c r="BP77" s="1267">
        <v>23.2</v>
      </c>
      <c r="BQ77" s="1267"/>
      <c r="BR77" s="1267"/>
      <c r="BS77" s="1267"/>
      <c r="BT77" s="1267"/>
      <c r="BU77" s="1267"/>
      <c r="BV77" s="1267"/>
      <c r="BW77" s="1267"/>
      <c r="BX77" s="1267">
        <v>25.1</v>
      </c>
      <c r="BY77" s="1267"/>
      <c r="BZ77" s="1267"/>
      <c r="CA77" s="1267"/>
      <c r="CB77" s="1267"/>
      <c r="CC77" s="1267"/>
      <c r="CD77" s="1267"/>
      <c r="CE77" s="1267"/>
      <c r="CF77" s="1267">
        <v>9.6999999999999993</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585</v>
      </c>
      <c r="BC79" s="1269"/>
      <c r="BD79" s="1269"/>
      <c r="BE79" s="1269"/>
      <c r="BF79" s="1269"/>
      <c r="BG79" s="1269"/>
      <c r="BH79" s="1269"/>
      <c r="BI79" s="1269"/>
      <c r="BJ79" s="1269"/>
      <c r="BK79" s="1269"/>
      <c r="BL79" s="1269"/>
      <c r="BM79" s="1269"/>
      <c r="BN79" s="1269"/>
      <c r="BO79" s="1269"/>
      <c r="BP79" s="1267">
        <v>9.8000000000000007</v>
      </c>
      <c r="BQ79" s="1267"/>
      <c r="BR79" s="1267"/>
      <c r="BS79" s="1267"/>
      <c r="BT79" s="1267"/>
      <c r="BU79" s="1267"/>
      <c r="BV79" s="1267"/>
      <c r="BW79" s="1267"/>
      <c r="BX79" s="1267">
        <v>10.199999999999999</v>
      </c>
      <c r="BY79" s="1267"/>
      <c r="BZ79" s="1267"/>
      <c r="CA79" s="1267"/>
      <c r="CB79" s="1267"/>
      <c r="CC79" s="1267"/>
      <c r="CD79" s="1267"/>
      <c r="CE79" s="1267"/>
      <c r="CF79" s="1267">
        <v>10.199999999999999</v>
      </c>
      <c r="CG79" s="1267"/>
      <c r="CH79" s="1267"/>
      <c r="CI79" s="1267"/>
      <c r="CJ79" s="1267"/>
      <c r="CK79" s="1267"/>
      <c r="CL79" s="1267"/>
      <c r="CM79" s="1267"/>
      <c r="CN79" s="1267">
        <v>10.4</v>
      </c>
      <c r="CO79" s="1267"/>
      <c r="CP79" s="1267"/>
      <c r="CQ79" s="1267"/>
      <c r="CR79" s="1267"/>
      <c r="CS79" s="1267"/>
      <c r="CT79" s="1267"/>
      <c r="CU79" s="1267"/>
      <c r="CV79" s="1267">
        <v>10.7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L2IXr5/s+XAjuExOJFV5ElI+Aq87ArqE1/Rx5hTCbf9R/PQRn2nzzW5jTaBie8a5xI+C4fPhhu/Pq1alwx7IWA==" saltValue="WAbO/KCeuIeVBc5gGxJe+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D995B-AB76-44DD-8B98-02A0F42C5A91}">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5KQGZmJr+e1RwdksCgz3g9L3ozWDqfB9nfELROEOkLRtk3MqkCL73NNT27CCfg9TcQ9iyK/2+pniAJ8haUZkWg==" saltValue="sBXbmr5hi0LFyMnPKA9gR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EC641-2122-4A17-90F0-784C68150F8A}">
  <sheetPr>
    <pageSetUpPr fitToPage="1"/>
  </sheetPr>
  <dimension ref="A1:DR125"/>
  <sheetViews>
    <sheetView showGridLines="0" zoomScale="95" zoomScaleNormal="9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8cY8BoBgH1Hf9HIwKqyrnUTgDVe/A1QCvAPq8biMFh8LKiLUXoDeuIjELCwyY6qRd+PEGBmNtXwwN0TZ7EyHmw==" saltValue="YdCnvCAUNS4IRx4cg9Qr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75" zoomScaleNormal="75"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42130</v>
      </c>
      <c r="E3" s="156"/>
      <c r="F3" s="157">
        <v>68548</v>
      </c>
      <c r="G3" s="158"/>
      <c r="H3" s="159"/>
    </row>
    <row r="4" spans="1:8" x14ac:dyDescent="0.15">
      <c r="A4" s="160"/>
      <c r="B4" s="161"/>
      <c r="C4" s="162"/>
      <c r="D4" s="163">
        <v>29369</v>
      </c>
      <c r="E4" s="164"/>
      <c r="F4" s="165">
        <v>31673</v>
      </c>
      <c r="G4" s="166"/>
      <c r="H4" s="167"/>
    </row>
    <row r="5" spans="1:8" x14ac:dyDescent="0.15">
      <c r="A5" s="148" t="s">
        <v>522</v>
      </c>
      <c r="B5" s="153"/>
      <c r="C5" s="154"/>
      <c r="D5" s="155">
        <v>23024</v>
      </c>
      <c r="E5" s="156"/>
      <c r="F5" s="157">
        <v>78575</v>
      </c>
      <c r="G5" s="158"/>
      <c r="H5" s="159"/>
    </row>
    <row r="6" spans="1:8" x14ac:dyDescent="0.15">
      <c r="A6" s="160"/>
      <c r="B6" s="161"/>
      <c r="C6" s="162"/>
      <c r="D6" s="163">
        <v>14889</v>
      </c>
      <c r="E6" s="164"/>
      <c r="F6" s="165">
        <v>41766</v>
      </c>
      <c r="G6" s="166"/>
      <c r="H6" s="167"/>
    </row>
    <row r="7" spans="1:8" x14ac:dyDescent="0.15">
      <c r="A7" s="148" t="s">
        <v>523</v>
      </c>
      <c r="B7" s="153"/>
      <c r="C7" s="154"/>
      <c r="D7" s="155">
        <v>17111</v>
      </c>
      <c r="E7" s="156"/>
      <c r="F7" s="157">
        <v>61630</v>
      </c>
      <c r="G7" s="158"/>
      <c r="H7" s="159"/>
    </row>
    <row r="8" spans="1:8" x14ac:dyDescent="0.15">
      <c r="A8" s="160"/>
      <c r="B8" s="161"/>
      <c r="C8" s="162"/>
      <c r="D8" s="163">
        <v>7639</v>
      </c>
      <c r="E8" s="164"/>
      <c r="F8" s="165">
        <v>28910</v>
      </c>
      <c r="G8" s="166"/>
      <c r="H8" s="167"/>
    </row>
    <row r="9" spans="1:8" x14ac:dyDescent="0.15">
      <c r="A9" s="148" t="s">
        <v>524</v>
      </c>
      <c r="B9" s="153"/>
      <c r="C9" s="154"/>
      <c r="D9" s="155">
        <v>15249</v>
      </c>
      <c r="E9" s="156"/>
      <c r="F9" s="157">
        <v>76485</v>
      </c>
      <c r="G9" s="158"/>
      <c r="H9" s="159"/>
    </row>
    <row r="10" spans="1:8" x14ac:dyDescent="0.15">
      <c r="A10" s="160"/>
      <c r="B10" s="161"/>
      <c r="C10" s="162"/>
      <c r="D10" s="163">
        <v>10817</v>
      </c>
      <c r="E10" s="164"/>
      <c r="F10" s="165">
        <v>29566</v>
      </c>
      <c r="G10" s="166"/>
      <c r="H10" s="167"/>
    </row>
    <row r="11" spans="1:8" x14ac:dyDescent="0.15">
      <c r="A11" s="148" t="s">
        <v>525</v>
      </c>
      <c r="B11" s="153"/>
      <c r="C11" s="154"/>
      <c r="D11" s="155">
        <v>13461</v>
      </c>
      <c r="E11" s="156"/>
      <c r="F11" s="157">
        <v>112663</v>
      </c>
      <c r="G11" s="158"/>
      <c r="H11" s="159"/>
    </row>
    <row r="12" spans="1:8" x14ac:dyDescent="0.15">
      <c r="A12" s="160"/>
      <c r="B12" s="161"/>
      <c r="C12" s="168"/>
      <c r="D12" s="163">
        <v>8226</v>
      </c>
      <c r="E12" s="164"/>
      <c r="F12" s="165">
        <v>40851</v>
      </c>
      <c r="G12" s="166"/>
      <c r="H12" s="167"/>
    </row>
    <row r="13" spans="1:8" x14ac:dyDescent="0.15">
      <c r="A13" s="148"/>
      <c r="B13" s="153"/>
      <c r="C13" s="169"/>
      <c r="D13" s="170">
        <v>22195</v>
      </c>
      <c r="E13" s="171"/>
      <c r="F13" s="172">
        <v>79580</v>
      </c>
      <c r="G13" s="173"/>
      <c r="H13" s="159"/>
    </row>
    <row r="14" spans="1:8" x14ac:dyDescent="0.15">
      <c r="A14" s="160"/>
      <c r="B14" s="161"/>
      <c r="C14" s="162"/>
      <c r="D14" s="163">
        <v>14188</v>
      </c>
      <c r="E14" s="164"/>
      <c r="F14" s="165">
        <v>34553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6.25</v>
      </c>
      <c r="C19" s="174">
        <f>ROUND(VALUE(SUBSTITUTE(実質収支比率等に係る経年分析!G$48,"▲","-")),2)</f>
        <v>8.61</v>
      </c>
      <c r="D19" s="174">
        <f>ROUND(VALUE(SUBSTITUTE(実質収支比率等に係る経年分析!H$48,"▲","-")),2)</f>
        <v>13.19</v>
      </c>
      <c r="E19" s="174">
        <f>ROUND(VALUE(SUBSTITUTE(実質収支比率等に係る経年分析!I$48,"▲","-")),2)</f>
        <v>12.65</v>
      </c>
      <c r="F19" s="174">
        <f>ROUND(VALUE(SUBSTITUTE(実質収支比率等に係る経年分析!J$48,"▲","-")),2)</f>
        <v>17.39</v>
      </c>
    </row>
    <row r="20" spans="1:11" x14ac:dyDescent="0.15">
      <c r="A20" s="174" t="s">
        <v>53</v>
      </c>
      <c r="B20" s="174">
        <f>ROUND(VALUE(SUBSTITUTE(実質収支比率等に係る経年分析!F$47,"▲","-")),2)</f>
        <v>16.91</v>
      </c>
      <c r="C20" s="174">
        <f>ROUND(VALUE(SUBSTITUTE(実質収支比率等に係る経年分析!G$47,"▲","-")),2)</f>
        <v>18.02</v>
      </c>
      <c r="D20" s="174">
        <f>ROUND(VALUE(SUBSTITUTE(実質収支比率等に係る経年分析!H$47,"▲","-")),2)</f>
        <v>21.14</v>
      </c>
      <c r="E20" s="174">
        <f>ROUND(VALUE(SUBSTITUTE(実質収支比率等に係る経年分析!I$47,"▲","-")),2)</f>
        <v>25.86</v>
      </c>
      <c r="F20" s="174">
        <f>ROUND(VALUE(SUBSTITUTE(実質収支比率等に係る経年分析!J$47,"▲","-")),2)</f>
        <v>27.31</v>
      </c>
    </row>
    <row r="21" spans="1:11" x14ac:dyDescent="0.15">
      <c r="A21" s="174" t="s">
        <v>54</v>
      </c>
      <c r="B21" s="174">
        <f>IF(ISNUMBER(VALUE(SUBSTITUTE(実質収支比率等に係る経年分析!F$49,"▲","-"))),ROUND(VALUE(SUBSTITUTE(実質収支比率等に係る経年分析!F$49,"▲","-")),2),NA())</f>
        <v>-2.78</v>
      </c>
      <c r="C21" s="174">
        <f>IF(ISNUMBER(VALUE(SUBSTITUTE(実質収支比率等に係る経年分析!G$49,"▲","-"))),ROUND(VALUE(SUBSTITUTE(実質収支比率等に係る経年分析!G$49,"▲","-")),2),NA())</f>
        <v>4.3</v>
      </c>
      <c r="D21" s="174">
        <f>IF(ISNUMBER(VALUE(SUBSTITUTE(実質収支比率等に係る経年分析!H$49,"▲","-"))),ROUND(VALUE(SUBSTITUTE(実質収支比率等に係る経年分析!H$49,"▲","-")),2),NA())</f>
        <v>9.09</v>
      </c>
      <c r="E21" s="174">
        <f>IF(ISNUMBER(VALUE(SUBSTITUTE(実質収支比率等に係る経年分析!I$49,"▲","-"))),ROUND(VALUE(SUBSTITUTE(実質収支比率等に係る経年分析!I$49,"▲","-")),2),NA())</f>
        <v>3.21</v>
      </c>
      <c r="F21" s="174">
        <f>IF(ISNUMBER(VALUE(SUBSTITUTE(実質収支比率等に係る経年分析!J$49,"▲","-"))),ROUND(VALUE(SUBSTITUTE(実質収支比率等に係る経年分析!J$49,"▲","-")),2),NA())</f>
        <v>6.75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0.12</v>
      </c>
    </row>
    <row r="30" spans="1:11" x14ac:dyDescent="0.1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0.28999999999999998</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0.35</v>
      </c>
    </row>
    <row r="32" spans="1:11" x14ac:dyDescent="0.15">
      <c r="A32" s="175" t="str">
        <f>IF(連結実質赤字比率に係る赤字・黒字の構成分析!C$38="",NA(),連結実質赤字比率に係る赤字・黒字の構成分析!C$38)</f>
        <v>中央土地区画整理事業特別会計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0.57999999999999996</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1.63</v>
      </c>
    </row>
    <row r="34" spans="1:16" x14ac:dyDescent="0.15">
      <c r="A34" s="175" t="str">
        <f>IF(連結実質赤字比率に係る赤字・黒字の構成分析!C$36="",NA(),連結実質赤字比率に係る赤字・黒字の構成分析!C$36)</f>
        <v>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2.0299999999999998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2.5499999999999998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2.0499999999999998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6.24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13.18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12.64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17.39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32.479999999999997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34.57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34.56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26.87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27.38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603</v>
      </c>
      <c r="E42" s="176"/>
      <c r="F42" s="176"/>
      <c r="G42" s="176">
        <f>'実質公債費比率（分子）の構造'!L$52</f>
        <v>611</v>
      </c>
      <c r="H42" s="176"/>
      <c r="I42" s="176"/>
      <c r="J42" s="176">
        <f>'実質公債費比率（分子）の構造'!M$52</f>
        <v>614</v>
      </c>
      <c r="K42" s="176"/>
      <c r="L42" s="176"/>
      <c r="M42" s="176">
        <f>'実質公債費比率（分子）の構造'!N$52</f>
        <v>600</v>
      </c>
      <c r="N42" s="176"/>
      <c r="O42" s="176"/>
      <c r="P42" s="176">
        <f>'実質公債費比率（分子）の構造'!O$52</f>
        <v>591</v>
      </c>
    </row>
    <row r="43" spans="1:16" x14ac:dyDescent="0.15">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28</v>
      </c>
      <c r="C44" s="176"/>
      <c r="D44" s="176"/>
      <c r="E44" s="176">
        <f>'実質公債費比率（分子）の構造'!L$50</f>
        <v>28</v>
      </c>
      <c r="F44" s="176"/>
      <c r="G44" s="176"/>
      <c r="H44" s="176">
        <f>'実質公債費比率（分子）の構造'!M$50</f>
        <v>28</v>
      </c>
      <c r="I44" s="176"/>
      <c r="J44" s="176"/>
      <c r="K44" s="176">
        <f>'実質公債費比率（分子）の構造'!N$50</f>
        <v>28</v>
      </c>
      <c r="L44" s="176"/>
      <c r="M44" s="176"/>
      <c r="N44" s="176">
        <f>'実質公債費比率（分子）の構造'!O$50</f>
        <v>28</v>
      </c>
      <c r="O44" s="176"/>
      <c r="P44" s="176"/>
    </row>
    <row r="45" spans="1:16" x14ac:dyDescent="0.15">
      <c r="A45" s="176" t="s">
        <v>63</v>
      </c>
      <c r="B45" s="176">
        <f>'実質公債費比率（分子）の構造'!K$49</f>
        <v>18</v>
      </c>
      <c r="C45" s="176"/>
      <c r="D45" s="176"/>
      <c r="E45" s="176">
        <f>'実質公債費比率（分子）の構造'!L$49</f>
        <v>18</v>
      </c>
      <c r="F45" s="176"/>
      <c r="G45" s="176"/>
      <c r="H45" s="176">
        <f>'実質公債費比率（分子）の構造'!M$49</f>
        <v>17</v>
      </c>
      <c r="I45" s="176"/>
      <c r="J45" s="176"/>
      <c r="K45" s="176">
        <f>'実質公債費比率（分子）の構造'!N$49</f>
        <v>14</v>
      </c>
      <c r="L45" s="176"/>
      <c r="M45" s="176"/>
      <c r="N45" s="176">
        <f>'実質公債費比率（分子）の構造'!O$49</f>
        <v>11</v>
      </c>
      <c r="O45" s="176"/>
      <c r="P45" s="176"/>
    </row>
    <row r="46" spans="1:16" x14ac:dyDescent="0.15">
      <c r="A46" s="176" t="s">
        <v>64</v>
      </c>
      <c r="B46" s="176">
        <f>'実質公債費比率（分子）の構造'!K$48</f>
        <v>316</v>
      </c>
      <c r="C46" s="176"/>
      <c r="D46" s="176"/>
      <c r="E46" s="176">
        <f>'実質公債費比率（分子）の構造'!L$48</f>
        <v>329</v>
      </c>
      <c r="F46" s="176"/>
      <c r="G46" s="176"/>
      <c r="H46" s="176">
        <f>'実質公債費比率（分子）の構造'!M$48</f>
        <v>324</v>
      </c>
      <c r="I46" s="176"/>
      <c r="J46" s="176"/>
      <c r="K46" s="176">
        <f>'実質公債費比率（分子）の構造'!N$48</f>
        <v>328</v>
      </c>
      <c r="L46" s="176"/>
      <c r="M46" s="176"/>
      <c r="N46" s="176">
        <f>'実質公債費比率（分子）の構造'!O$48</f>
        <v>332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573</v>
      </c>
      <c r="C49" s="176"/>
      <c r="D49" s="176"/>
      <c r="E49" s="176">
        <f>'実質公債費比率（分子）の構造'!L$45</f>
        <v>564</v>
      </c>
      <c r="F49" s="176"/>
      <c r="G49" s="176"/>
      <c r="H49" s="176">
        <f>'実質公債費比率（分子）の構造'!M$45</f>
        <v>572</v>
      </c>
      <c r="I49" s="176"/>
      <c r="J49" s="176"/>
      <c r="K49" s="176">
        <f>'実質公債費比率（分子）の構造'!N$45</f>
        <v>588</v>
      </c>
      <c r="L49" s="176"/>
      <c r="M49" s="176"/>
      <c r="N49" s="176">
        <f>'実質公債費比率（分子）の構造'!O$45</f>
        <v>603</v>
      </c>
      <c r="O49" s="176"/>
      <c r="P49" s="176"/>
    </row>
    <row r="50" spans="1:16" x14ac:dyDescent="0.15">
      <c r="A50" s="176" t="s">
        <v>67</v>
      </c>
      <c r="B50" s="176" t="e">
        <f>NA()</f>
        <v>#N/A</v>
      </c>
      <c r="C50" s="176">
        <f>IF(ISNUMBER('実質公債費比率（分子）の構造'!K$53),'実質公債費比率（分子）の構造'!K$53,NA())</f>
        <v>332</v>
      </c>
      <c r="D50" s="176" t="e">
        <f>NA()</f>
        <v>#N/A</v>
      </c>
      <c r="E50" s="176" t="e">
        <f>NA()</f>
        <v>#N/A</v>
      </c>
      <c r="F50" s="176">
        <f>IF(ISNUMBER('実質公債費比率（分子）の構造'!L$53),'実質公債費比率（分子）の構造'!L$53,NA())</f>
        <v>328</v>
      </c>
      <c r="G50" s="176" t="e">
        <f>NA()</f>
        <v>#N/A</v>
      </c>
      <c r="H50" s="176" t="e">
        <f>NA()</f>
        <v>#N/A</v>
      </c>
      <c r="I50" s="176">
        <f>IF(ISNUMBER('実質公債費比率（分子）の構造'!M$53),'実質公債費比率（分子）の構造'!M$53,NA())</f>
        <v>327</v>
      </c>
      <c r="J50" s="176" t="e">
        <f>NA()</f>
        <v>#N/A</v>
      </c>
      <c r="K50" s="176" t="e">
        <f>NA()</f>
        <v>#N/A</v>
      </c>
      <c r="L50" s="176">
        <f>IF(ISNUMBER('実質公債費比率（分子）の構造'!N$53),'実質公債費比率（分子）の構造'!N$53,NA())</f>
        <v>358</v>
      </c>
      <c r="M50" s="176" t="e">
        <f>NA()</f>
        <v>#N/A</v>
      </c>
      <c r="N50" s="176" t="e">
        <f>NA()</f>
        <v>#N/A</v>
      </c>
      <c r="O50" s="176">
        <f>IF(ISNUMBER('実質公債費比率（分子）の構造'!O$53),'実質公債費比率（分子）の構造'!O$53,NA())</f>
        <v>383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7649</v>
      </c>
      <c r="E56" s="175"/>
      <c r="F56" s="175"/>
      <c r="G56" s="175">
        <f>'将来負担比率（分子）の構造'!J$52</f>
        <v>7523</v>
      </c>
      <c r="H56" s="175"/>
      <c r="I56" s="175"/>
      <c r="J56" s="175">
        <f>'将来負担比率（分子）の構造'!K$52</f>
        <v>7292</v>
      </c>
      <c r="K56" s="175"/>
      <c r="L56" s="175"/>
      <c r="M56" s="175">
        <f>'将来負担比率（分子）の構造'!L$52</f>
        <v>6955</v>
      </c>
      <c r="N56" s="175"/>
      <c r="O56" s="175"/>
      <c r="P56" s="175">
        <f>'将来負担比率（分子）の構造'!M$52</f>
        <v>6853</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2648</v>
      </c>
      <c r="E58" s="175"/>
      <c r="F58" s="175"/>
      <c r="G58" s="175">
        <f>'将来負担比率（分子）の構造'!J$50</f>
        <v>2900</v>
      </c>
      <c r="H58" s="175"/>
      <c r="I58" s="175"/>
      <c r="J58" s="175">
        <f>'将来負担比率（分子）の構造'!K$50</f>
        <v>3893</v>
      </c>
      <c r="K58" s="175"/>
      <c r="L58" s="175"/>
      <c r="M58" s="175">
        <f>'将来負担比率（分子）の構造'!L$50</f>
        <v>4831</v>
      </c>
      <c r="N58" s="175"/>
      <c r="O58" s="175"/>
      <c r="P58" s="175">
        <f>'将来負担比率（分子）の構造'!M$50</f>
        <v>5399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f>'将来負担比率（分子）の構造'!J$46</f>
        <v>1</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1329</v>
      </c>
      <c r="C62" s="175"/>
      <c r="D62" s="175"/>
      <c r="E62" s="175">
        <f>'将来負担比率（分子）の構造'!J$45</f>
        <v>1352</v>
      </c>
      <c r="F62" s="175"/>
      <c r="G62" s="175"/>
      <c r="H62" s="175">
        <f>'将来負担比率（分子）の構造'!K$45</f>
        <v>1345</v>
      </c>
      <c r="I62" s="175"/>
      <c r="J62" s="175"/>
      <c r="K62" s="175">
        <f>'将来負担比率（分子）の構造'!L$45</f>
        <v>1380</v>
      </c>
      <c r="L62" s="175"/>
      <c r="M62" s="175"/>
      <c r="N62" s="175">
        <f>'将来負担比率（分子）の構造'!M$45</f>
        <v>1366</v>
      </c>
      <c r="O62" s="175"/>
      <c r="P62" s="175"/>
    </row>
    <row r="63" spans="1:16" x14ac:dyDescent="0.15">
      <c r="A63" s="175" t="s">
        <v>34</v>
      </c>
      <c r="B63" s="175">
        <f>'将来負担比率（分子）の構造'!I$44</f>
        <v>59</v>
      </c>
      <c r="C63" s="175"/>
      <c r="D63" s="175"/>
      <c r="E63" s="175">
        <f>'将来負担比率（分子）の構造'!J$44</f>
        <v>55</v>
      </c>
      <c r="F63" s="175"/>
      <c r="G63" s="175"/>
      <c r="H63" s="175">
        <f>'将来負担比率（分子）の構造'!K$44</f>
        <v>64</v>
      </c>
      <c r="I63" s="175"/>
      <c r="J63" s="175"/>
      <c r="K63" s="175">
        <f>'将来負担比率（分子）の構造'!L$44</f>
        <v>70</v>
      </c>
      <c r="L63" s="175"/>
      <c r="M63" s="175"/>
      <c r="N63" s="175">
        <f>'将来負担比率（分子）の構造'!M$44</f>
        <v>93</v>
      </c>
      <c r="O63" s="175"/>
      <c r="P63" s="175"/>
    </row>
    <row r="64" spans="1:16" x14ac:dyDescent="0.15">
      <c r="A64" s="175" t="s">
        <v>33</v>
      </c>
      <c r="B64" s="175">
        <f>'将来負担比率（分子）の構造'!I$43</f>
        <v>4559</v>
      </c>
      <c r="C64" s="175"/>
      <c r="D64" s="175"/>
      <c r="E64" s="175">
        <f>'将来負担比率（分子）の構造'!J$43</f>
        <v>4486</v>
      </c>
      <c r="F64" s="175"/>
      <c r="G64" s="175"/>
      <c r="H64" s="175">
        <f>'将来負担比率（分子）の構造'!K$43</f>
        <v>4362</v>
      </c>
      <c r="I64" s="175"/>
      <c r="J64" s="175"/>
      <c r="K64" s="175">
        <f>'将来負担比率（分子）の構造'!L$43</f>
        <v>4362</v>
      </c>
      <c r="L64" s="175"/>
      <c r="M64" s="175"/>
      <c r="N64" s="175">
        <f>'将来負担比率（分子）の構造'!M$43</f>
        <v>4175</v>
      </c>
      <c r="O64" s="175"/>
      <c r="P64" s="175"/>
    </row>
    <row r="65" spans="1:16" x14ac:dyDescent="0.15">
      <c r="A65" s="175" t="s">
        <v>32</v>
      </c>
      <c r="B65" s="175">
        <f>'将来負担比率（分子）の構造'!I$42</f>
        <v>302</v>
      </c>
      <c r="C65" s="175"/>
      <c r="D65" s="175"/>
      <c r="E65" s="175">
        <f>'将来負担比率（分子）の構造'!J$42</f>
        <v>274</v>
      </c>
      <c r="F65" s="175"/>
      <c r="G65" s="175"/>
      <c r="H65" s="175">
        <f>'将来負担比率（分子）の構造'!K$42</f>
        <v>246</v>
      </c>
      <c r="I65" s="175"/>
      <c r="J65" s="175"/>
      <c r="K65" s="175">
        <f>'将来負担比率（分子）の構造'!L$42</f>
        <v>218</v>
      </c>
      <c r="L65" s="175"/>
      <c r="M65" s="175"/>
      <c r="N65" s="175">
        <f>'将来負担比率（分子）の構造'!M$42</f>
        <v>207</v>
      </c>
      <c r="O65" s="175"/>
      <c r="P65" s="175"/>
    </row>
    <row r="66" spans="1:16" x14ac:dyDescent="0.15">
      <c r="A66" s="175" t="s">
        <v>31</v>
      </c>
      <c r="B66" s="175">
        <f>'将来負担比率（分子）の構造'!I$41</f>
        <v>7273</v>
      </c>
      <c r="C66" s="175"/>
      <c r="D66" s="175"/>
      <c r="E66" s="175">
        <f>'将来負担比率（分子）の構造'!J$41</f>
        <v>7197</v>
      </c>
      <c r="F66" s="175"/>
      <c r="G66" s="175"/>
      <c r="H66" s="175">
        <f>'将来負担比率（分子）の構造'!K$41</f>
        <v>7118</v>
      </c>
      <c r="I66" s="175"/>
      <c r="J66" s="175"/>
      <c r="K66" s="175">
        <f>'将来負担比率（分子）の構造'!L$41</f>
        <v>6740</v>
      </c>
      <c r="L66" s="175"/>
      <c r="M66" s="175"/>
      <c r="N66" s="175">
        <f>'将来負担比率（分子）の構造'!M$41</f>
        <v>6240</v>
      </c>
      <c r="O66" s="175"/>
      <c r="P66" s="175"/>
    </row>
    <row r="67" spans="1:16" x14ac:dyDescent="0.15">
      <c r="A67" s="175" t="s">
        <v>71</v>
      </c>
      <c r="B67" s="175" t="e">
        <f>NA()</f>
        <v>#N/A</v>
      </c>
      <c r="C67" s="175">
        <f>IF(ISNUMBER('将来負担比率（分子）の構造'!I$53), IF('将来負担比率（分子）の構造'!I$53 &lt; 0, 0, '将来負担比率（分子）の構造'!I$53), NA())</f>
        <v>3226</v>
      </c>
      <c r="D67" s="175" t="e">
        <f>NA()</f>
        <v>#N/A</v>
      </c>
      <c r="E67" s="175" t="e">
        <f>NA()</f>
        <v>#N/A</v>
      </c>
      <c r="F67" s="175">
        <f>IF(ISNUMBER('将来負担比率（分子）の構造'!J$53), IF('将来負担比率（分子）の構造'!J$53 &lt; 0, 0, '将来負担比率（分子）の構造'!J$53), NA())</f>
        <v>2942</v>
      </c>
      <c r="G67" s="175" t="e">
        <f>NA()</f>
        <v>#N/A</v>
      </c>
      <c r="H67" s="175" t="e">
        <f>NA()</f>
        <v>#N/A</v>
      </c>
      <c r="I67" s="175">
        <f>IF(ISNUMBER('将来負担比率（分子）の構造'!K$53), IF('将来負担比率（分子）の構造'!K$53 &lt; 0, 0, '将来負担比率（分子）の構造'!K$53), NA())</f>
        <v>1950</v>
      </c>
      <c r="J67" s="175" t="e">
        <f>NA()</f>
        <v>#N/A</v>
      </c>
      <c r="K67" s="175" t="e">
        <f>NA()</f>
        <v>#N/A</v>
      </c>
      <c r="L67" s="175">
        <f>IF(ISNUMBER('将来負担比率（分子）の構造'!L$53), IF('将来負担比率（分子）の構造'!L$53 &lt; 0, 0, '将来負担比率（分子）の構造'!L$53), NA())</f>
        <v>984</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1207</v>
      </c>
      <c r="C72" s="179">
        <f>基金残高に係る経年分析!G55</f>
        <v>1436</v>
      </c>
      <c r="D72" s="179">
        <f>基金残高に係る経年分析!H55</f>
        <v>1539</v>
      </c>
    </row>
    <row r="73" spans="1:16" x14ac:dyDescent="0.15">
      <c r="A73" s="178" t="s">
        <v>74</v>
      </c>
      <c r="B73" s="179">
        <f>基金残高に係る経年分析!F56</f>
        <v>272</v>
      </c>
      <c r="C73" s="179">
        <f>基金残高に係る経年分析!G56</f>
        <v>272</v>
      </c>
      <c r="D73" s="179">
        <f>基金残高に係る経年分析!H56</f>
        <v>298</v>
      </c>
    </row>
    <row r="74" spans="1:16" x14ac:dyDescent="0.15">
      <c r="A74" s="178" t="s">
        <v>75</v>
      </c>
      <c r="B74" s="179">
        <f>基金残高に係る経年分析!F57</f>
        <v>1664</v>
      </c>
      <c r="C74" s="179">
        <f>基金残高に係る経年分析!G57</f>
        <v>2272</v>
      </c>
      <c r="D74" s="179">
        <f>基金残高に係る経年分析!H57</f>
        <v>2802</v>
      </c>
    </row>
  </sheetData>
  <sheetProtection algorithmName="SHA-512" hashValue="ionaTEixZGZammTgWfCem4MmIlQfAd2evXlYPXJurNkYO1G15OBtkm5DhGmlgJPKZ3P16ePi8sU8aHsK9qUrZA==" saltValue="xN6TgiCR/FSTdCJyT6L8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3028499</v>
      </c>
      <c r="S5" s="649"/>
      <c r="T5" s="649"/>
      <c r="U5" s="649"/>
      <c r="V5" s="649"/>
      <c r="W5" s="649"/>
      <c r="X5" s="649"/>
      <c r="Y5" s="650"/>
      <c r="Z5" s="651">
        <v>27</v>
      </c>
      <c r="AA5" s="651"/>
      <c r="AB5" s="651"/>
      <c r="AC5" s="651"/>
      <c r="AD5" s="652">
        <v>3028499</v>
      </c>
      <c r="AE5" s="652"/>
      <c r="AF5" s="652"/>
      <c r="AG5" s="652"/>
      <c r="AH5" s="652"/>
      <c r="AI5" s="652"/>
      <c r="AJ5" s="652"/>
      <c r="AK5" s="652"/>
      <c r="AL5" s="653">
        <v>54.1</v>
      </c>
      <c r="AM5" s="654"/>
      <c r="AN5" s="654"/>
      <c r="AO5" s="655"/>
      <c r="AP5" s="645" t="s">
        <v>216</v>
      </c>
      <c r="AQ5" s="646"/>
      <c r="AR5" s="646"/>
      <c r="AS5" s="646"/>
      <c r="AT5" s="646"/>
      <c r="AU5" s="646"/>
      <c r="AV5" s="646"/>
      <c r="AW5" s="646"/>
      <c r="AX5" s="646"/>
      <c r="AY5" s="646"/>
      <c r="AZ5" s="646"/>
      <c r="BA5" s="646"/>
      <c r="BB5" s="646"/>
      <c r="BC5" s="646"/>
      <c r="BD5" s="646"/>
      <c r="BE5" s="646"/>
      <c r="BF5" s="647"/>
      <c r="BG5" s="659">
        <v>3020836</v>
      </c>
      <c r="BH5" s="660"/>
      <c r="BI5" s="660"/>
      <c r="BJ5" s="660"/>
      <c r="BK5" s="660"/>
      <c r="BL5" s="660"/>
      <c r="BM5" s="660"/>
      <c r="BN5" s="661"/>
      <c r="BO5" s="662">
        <v>99.7</v>
      </c>
      <c r="BP5" s="662"/>
      <c r="BQ5" s="662"/>
      <c r="BR5" s="662"/>
      <c r="BS5" s="663">
        <v>38973</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152625</v>
      </c>
      <c r="S6" s="660"/>
      <c r="T6" s="660"/>
      <c r="U6" s="660"/>
      <c r="V6" s="660"/>
      <c r="W6" s="660"/>
      <c r="X6" s="660"/>
      <c r="Y6" s="661"/>
      <c r="Z6" s="662">
        <v>1.4</v>
      </c>
      <c r="AA6" s="662"/>
      <c r="AB6" s="662"/>
      <c r="AC6" s="662"/>
      <c r="AD6" s="663">
        <v>152625</v>
      </c>
      <c r="AE6" s="663"/>
      <c r="AF6" s="663"/>
      <c r="AG6" s="663"/>
      <c r="AH6" s="663"/>
      <c r="AI6" s="663"/>
      <c r="AJ6" s="663"/>
      <c r="AK6" s="663"/>
      <c r="AL6" s="664">
        <v>2.7</v>
      </c>
      <c r="AM6" s="665"/>
      <c r="AN6" s="665"/>
      <c r="AO6" s="666"/>
      <c r="AP6" s="656" t="s">
        <v>221</v>
      </c>
      <c r="AQ6" s="657"/>
      <c r="AR6" s="657"/>
      <c r="AS6" s="657"/>
      <c r="AT6" s="657"/>
      <c r="AU6" s="657"/>
      <c r="AV6" s="657"/>
      <c r="AW6" s="657"/>
      <c r="AX6" s="657"/>
      <c r="AY6" s="657"/>
      <c r="AZ6" s="657"/>
      <c r="BA6" s="657"/>
      <c r="BB6" s="657"/>
      <c r="BC6" s="657"/>
      <c r="BD6" s="657"/>
      <c r="BE6" s="657"/>
      <c r="BF6" s="658"/>
      <c r="BG6" s="659">
        <v>3020836</v>
      </c>
      <c r="BH6" s="660"/>
      <c r="BI6" s="660"/>
      <c r="BJ6" s="660"/>
      <c r="BK6" s="660"/>
      <c r="BL6" s="660"/>
      <c r="BM6" s="660"/>
      <c r="BN6" s="661"/>
      <c r="BO6" s="662">
        <v>99.7</v>
      </c>
      <c r="BP6" s="662"/>
      <c r="BQ6" s="662"/>
      <c r="BR6" s="662"/>
      <c r="BS6" s="663">
        <v>38973</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106292</v>
      </c>
      <c r="CS6" s="660"/>
      <c r="CT6" s="660"/>
      <c r="CU6" s="660"/>
      <c r="CV6" s="660"/>
      <c r="CW6" s="660"/>
      <c r="CX6" s="660"/>
      <c r="CY6" s="661"/>
      <c r="CZ6" s="653">
        <v>1</v>
      </c>
      <c r="DA6" s="654"/>
      <c r="DB6" s="654"/>
      <c r="DC6" s="670"/>
      <c r="DD6" s="668" t="s">
        <v>121</v>
      </c>
      <c r="DE6" s="660"/>
      <c r="DF6" s="660"/>
      <c r="DG6" s="660"/>
      <c r="DH6" s="660"/>
      <c r="DI6" s="660"/>
      <c r="DJ6" s="660"/>
      <c r="DK6" s="660"/>
      <c r="DL6" s="660"/>
      <c r="DM6" s="660"/>
      <c r="DN6" s="660"/>
      <c r="DO6" s="660"/>
      <c r="DP6" s="661"/>
      <c r="DQ6" s="668">
        <v>106292</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792</v>
      </c>
      <c r="S7" s="660"/>
      <c r="T7" s="660"/>
      <c r="U7" s="660"/>
      <c r="V7" s="660"/>
      <c r="W7" s="660"/>
      <c r="X7" s="660"/>
      <c r="Y7" s="661"/>
      <c r="Z7" s="662">
        <v>0</v>
      </c>
      <c r="AA7" s="662"/>
      <c r="AB7" s="662"/>
      <c r="AC7" s="662"/>
      <c r="AD7" s="663">
        <v>792</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1187784</v>
      </c>
      <c r="BH7" s="660"/>
      <c r="BI7" s="660"/>
      <c r="BJ7" s="660"/>
      <c r="BK7" s="660"/>
      <c r="BL7" s="660"/>
      <c r="BM7" s="660"/>
      <c r="BN7" s="661"/>
      <c r="BO7" s="662">
        <v>39.200000000000003</v>
      </c>
      <c r="BP7" s="662"/>
      <c r="BQ7" s="662"/>
      <c r="BR7" s="662"/>
      <c r="BS7" s="663">
        <v>38973</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3115052</v>
      </c>
      <c r="CS7" s="660"/>
      <c r="CT7" s="660"/>
      <c r="CU7" s="660"/>
      <c r="CV7" s="660"/>
      <c r="CW7" s="660"/>
      <c r="CX7" s="660"/>
      <c r="CY7" s="661"/>
      <c r="CZ7" s="662">
        <v>30.5</v>
      </c>
      <c r="DA7" s="662"/>
      <c r="DB7" s="662"/>
      <c r="DC7" s="662"/>
      <c r="DD7" s="668">
        <v>58296</v>
      </c>
      <c r="DE7" s="660"/>
      <c r="DF7" s="660"/>
      <c r="DG7" s="660"/>
      <c r="DH7" s="660"/>
      <c r="DI7" s="660"/>
      <c r="DJ7" s="660"/>
      <c r="DK7" s="660"/>
      <c r="DL7" s="660"/>
      <c r="DM7" s="660"/>
      <c r="DN7" s="660"/>
      <c r="DO7" s="660"/>
      <c r="DP7" s="661"/>
      <c r="DQ7" s="668">
        <v>2971955</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15055</v>
      </c>
      <c r="S8" s="660"/>
      <c r="T8" s="660"/>
      <c r="U8" s="660"/>
      <c r="V8" s="660"/>
      <c r="W8" s="660"/>
      <c r="X8" s="660"/>
      <c r="Y8" s="661"/>
      <c r="Z8" s="662">
        <v>0.1</v>
      </c>
      <c r="AA8" s="662"/>
      <c r="AB8" s="662"/>
      <c r="AC8" s="662"/>
      <c r="AD8" s="663">
        <v>15055</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37717</v>
      </c>
      <c r="BH8" s="660"/>
      <c r="BI8" s="660"/>
      <c r="BJ8" s="660"/>
      <c r="BK8" s="660"/>
      <c r="BL8" s="660"/>
      <c r="BM8" s="660"/>
      <c r="BN8" s="661"/>
      <c r="BO8" s="662">
        <v>1.2</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2992324</v>
      </c>
      <c r="CS8" s="660"/>
      <c r="CT8" s="660"/>
      <c r="CU8" s="660"/>
      <c r="CV8" s="660"/>
      <c r="CW8" s="660"/>
      <c r="CX8" s="660"/>
      <c r="CY8" s="661"/>
      <c r="CZ8" s="662">
        <v>29.3</v>
      </c>
      <c r="DA8" s="662"/>
      <c r="DB8" s="662"/>
      <c r="DC8" s="662"/>
      <c r="DD8" s="668" t="s">
        <v>121</v>
      </c>
      <c r="DE8" s="660"/>
      <c r="DF8" s="660"/>
      <c r="DG8" s="660"/>
      <c r="DH8" s="660"/>
      <c r="DI8" s="660"/>
      <c r="DJ8" s="660"/>
      <c r="DK8" s="660"/>
      <c r="DL8" s="660"/>
      <c r="DM8" s="660"/>
      <c r="DN8" s="660"/>
      <c r="DO8" s="660"/>
      <c r="DP8" s="661"/>
      <c r="DQ8" s="668">
        <v>1591451</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16785</v>
      </c>
      <c r="S9" s="660"/>
      <c r="T9" s="660"/>
      <c r="U9" s="660"/>
      <c r="V9" s="660"/>
      <c r="W9" s="660"/>
      <c r="X9" s="660"/>
      <c r="Y9" s="661"/>
      <c r="Z9" s="662">
        <v>0.1</v>
      </c>
      <c r="AA9" s="662"/>
      <c r="AB9" s="662"/>
      <c r="AC9" s="662"/>
      <c r="AD9" s="663">
        <v>16785</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958999</v>
      </c>
      <c r="BH9" s="660"/>
      <c r="BI9" s="660"/>
      <c r="BJ9" s="660"/>
      <c r="BK9" s="660"/>
      <c r="BL9" s="660"/>
      <c r="BM9" s="660"/>
      <c r="BN9" s="661"/>
      <c r="BO9" s="662">
        <v>31.7</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608687</v>
      </c>
      <c r="CS9" s="660"/>
      <c r="CT9" s="660"/>
      <c r="CU9" s="660"/>
      <c r="CV9" s="660"/>
      <c r="CW9" s="660"/>
      <c r="CX9" s="660"/>
      <c r="CY9" s="661"/>
      <c r="CZ9" s="662">
        <v>6</v>
      </c>
      <c r="DA9" s="662"/>
      <c r="DB9" s="662"/>
      <c r="DC9" s="662"/>
      <c r="DD9" s="668">
        <v>9022</v>
      </c>
      <c r="DE9" s="660"/>
      <c r="DF9" s="660"/>
      <c r="DG9" s="660"/>
      <c r="DH9" s="660"/>
      <c r="DI9" s="660"/>
      <c r="DJ9" s="660"/>
      <c r="DK9" s="660"/>
      <c r="DL9" s="660"/>
      <c r="DM9" s="660"/>
      <c r="DN9" s="660"/>
      <c r="DO9" s="660"/>
      <c r="DP9" s="661"/>
      <c r="DQ9" s="668">
        <v>512158</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55908</v>
      </c>
      <c r="BH10" s="660"/>
      <c r="BI10" s="660"/>
      <c r="BJ10" s="660"/>
      <c r="BK10" s="660"/>
      <c r="BL10" s="660"/>
      <c r="BM10" s="660"/>
      <c r="BN10" s="661"/>
      <c r="BO10" s="662">
        <v>1.8</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121</v>
      </c>
      <c r="CS10" s="660"/>
      <c r="CT10" s="660"/>
      <c r="CU10" s="660"/>
      <c r="CV10" s="660"/>
      <c r="CW10" s="660"/>
      <c r="CX10" s="660"/>
      <c r="CY10" s="661"/>
      <c r="CZ10" s="662" t="s">
        <v>121</v>
      </c>
      <c r="DA10" s="662"/>
      <c r="DB10" s="662"/>
      <c r="DC10" s="662"/>
      <c r="DD10" s="668" t="s">
        <v>121</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496274</v>
      </c>
      <c r="S11" s="660"/>
      <c r="T11" s="660"/>
      <c r="U11" s="660"/>
      <c r="V11" s="660"/>
      <c r="W11" s="660"/>
      <c r="X11" s="660"/>
      <c r="Y11" s="661"/>
      <c r="Z11" s="664">
        <v>4.4000000000000004</v>
      </c>
      <c r="AA11" s="665"/>
      <c r="AB11" s="665"/>
      <c r="AC11" s="671"/>
      <c r="AD11" s="668">
        <v>496274</v>
      </c>
      <c r="AE11" s="660"/>
      <c r="AF11" s="660"/>
      <c r="AG11" s="660"/>
      <c r="AH11" s="660"/>
      <c r="AI11" s="660"/>
      <c r="AJ11" s="660"/>
      <c r="AK11" s="661"/>
      <c r="AL11" s="664">
        <v>8.9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135160</v>
      </c>
      <c r="BH11" s="660"/>
      <c r="BI11" s="660"/>
      <c r="BJ11" s="660"/>
      <c r="BK11" s="660"/>
      <c r="BL11" s="660"/>
      <c r="BM11" s="660"/>
      <c r="BN11" s="661"/>
      <c r="BO11" s="662">
        <v>4.5</v>
      </c>
      <c r="BP11" s="662"/>
      <c r="BQ11" s="662"/>
      <c r="BR11" s="662"/>
      <c r="BS11" s="663">
        <v>38973</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808284</v>
      </c>
      <c r="CS11" s="660"/>
      <c r="CT11" s="660"/>
      <c r="CU11" s="660"/>
      <c r="CV11" s="660"/>
      <c r="CW11" s="660"/>
      <c r="CX11" s="660"/>
      <c r="CY11" s="661"/>
      <c r="CZ11" s="662">
        <v>7.9</v>
      </c>
      <c r="DA11" s="662"/>
      <c r="DB11" s="662"/>
      <c r="DC11" s="662"/>
      <c r="DD11" s="668">
        <v>112710</v>
      </c>
      <c r="DE11" s="660"/>
      <c r="DF11" s="660"/>
      <c r="DG11" s="660"/>
      <c r="DH11" s="660"/>
      <c r="DI11" s="660"/>
      <c r="DJ11" s="660"/>
      <c r="DK11" s="660"/>
      <c r="DL11" s="660"/>
      <c r="DM11" s="660"/>
      <c r="DN11" s="660"/>
      <c r="DO11" s="660"/>
      <c r="DP11" s="661"/>
      <c r="DQ11" s="668">
        <v>675991</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2248</v>
      </c>
      <c r="S12" s="660"/>
      <c r="T12" s="660"/>
      <c r="U12" s="660"/>
      <c r="V12" s="660"/>
      <c r="W12" s="660"/>
      <c r="X12" s="660"/>
      <c r="Y12" s="661"/>
      <c r="Z12" s="662">
        <v>0</v>
      </c>
      <c r="AA12" s="662"/>
      <c r="AB12" s="662"/>
      <c r="AC12" s="662"/>
      <c r="AD12" s="663">
        <v>2248</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1547532</v>
      </c>
      <c r="BH12" s="660"/>
      <c r="BI12" s="660"/>
      <c r="BJ12" s="660"/>
      <c r="BK12" s="660"/>
      <c r="BL12" s="660"/>
      <c r="BM12" s="660"/>
      <c r="BN12" s="661"/>
      <c r="BO12" s="662">
        <v>51.1</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80616</v>
      </c>
      <c r="CS12" s="660"/>
      <c r="CT12" s="660"/>
      <c r="CU12" s="660"/>
      <c r="CV12" s="660"/>
      <c r="CW12" s="660"/>
      <c r="CX12" s="660"/>
      <c r="CY12" s="661"/>
      <c r="CZ12" s="662">
        <v>0.8</v>
      </c>
      <c r="DA12" s="662"/>
      <c r="DB12" s="662"/>
      <c r="DC12" s="662"/>
      <c r="DD12" s="668" t="s">
        <v>121</v>
      </c>
      <c r="DE12" s="660"/>
      <c r="DF12" s="660"/>
      <c r="DG12" s="660"/>
      <c r="DH12" s="660"/>
      <c r="DI12" s="660"/>
      <c r="DJ12" s="660"/>
      <c r="DK12" s="660"/>
      <c r="DL12" s="660"/>
      <c r="DM12" s="660"/>
      <c r="DN12" s="660"/>
      <c r="DO12" s="660"/>
      <c r="DP12" s="661"/>
      <c r="DQ12" s="668">
        <v>75486</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1547526</v>
      </c>
      <c r="BH13" s="660"/>
      <c r="BI13" s="660"/>
      <c r="BJ13" s="660"/>
      <c r="BK13" s="660"/>
      <c r="BL13" s="660"/>
      <c r="BM13" s="660"/>
      <c r="BN13" s="661"/>
      <c r="BO13" s="662">
        <v>51.1</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661574</v>
      </c>
      <c r="CS13" s="660"/>
      <c r="CT13" s="660"/>
      <c r="CU13" s="660"/>
      <c r="CV13" s="660"/>
      <c r="CW13" s="660"/>
      <c r="CX13" s="660"/>
      <c r="CY13" s="661"/>
      <c r="CZ13" s="662">
        <v>6.5</v>
      </c>
      <c r="DA13" s="662"/>
      <c r="DB13" s="662"/>
      <c r="DC13" s="662"/>
      <c r="DD13" s="668">
        <v>94015</v>
      </c>
      <c r="DE13" s="660"/>
      <c r="DF13" s="660"/>
      <c r="DG13" s="660"/>
      <c r="DH13" s="660"/>
      <c r="DI13" s="660"/>
      <c r="DJ13" s="660"/>
      <c r="DK13" s="660"/>
      <c r="DL13" s="660"/>
      <c r="DM13" s="660"/>
      <c r="DN13" s="660"/>
      <c r="DO13" s="660"/>
      <c r="DP13" s="661"/>
      <c r="DQ13" s="668">
        <v>620264</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1083</v>
      </c>
      <c r="S14" s="660"/>
      <c r="T14" s="660"/>
      <c r="U14" s="660"/>
      <c r="V14" s="660"/>
      <c r="W14" s="660"/>
      <c r="X14" s="660"/>
      <c r="Y14" s="661"/>
      <c r="Z14" s="662">
        <v>0</v>
      </c>
      <c r="AA14" s="662"/>
      <c r="AB14" s="662"/>
      <c r="AC14" s="662"/>
      <c r="AD14" s="663">
        <v>1083</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85849</v>
      </c>
      <c r="BH14" s="660"/>
      <c r="BI14" s="660"/>
      <c r="BJ14" s="660"/>
      <c r="BK14" s="660"/>
      <c r="BL14" s="660"/>
      <c r="BM14" s="660"/>
      <c r="BN14" s="661"/>
      <c r="BO14" s="662">
        <v>2.8</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344158</v>
      </c>
      <c r="CS14" s="660"/>
      <c r="CT14" s="660"/>
      <c r="CU14" s="660"/>
      <c r="CV14" s="660"/>
      <c r="CW14" s="660"/>
      <c r="CX14" s="660"/>
      <c r="CY14" s="661"/>
      <c r="CZ14" s="662">
        <v>3.4</v>
      </c>
      <c r="DA14" s="662"/>
      <c r="DB14" s="662"/>
      <c r="DC14" s="662"/>
      <c r="DD14" s="668">
        <v>6603</v>
      </c>
      <c r="DE14" s="660"/>
      <c r="DF14" s="660"/>
      <c r="DG14" s="660"/>
      <c r="DH14" s="660"/>
      <c r="DI14" s="660"/>
      <c r="DJ14" s="660"/>
      <c r="DK14" s="660"/>
      <c r="DL14" s="660"/>
      <c r="DM14" s="660"/>
      <c r="DN14" s="660"/>
      <c r="DO14" s="660"/>
      <c r="DP14" s="661"/>
      <c r="DQ14" s="668">
        <v>335974</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199671</v>
      </c>
      <c r="BH15" s="660"/>
      <c r="BI15" s="660"/>
      <c r="BJ15" s="660"/>
      <c r="BK15" s="660"/>
      <c r="BL15" s="660"/>
      <c r="BM15" s="660"/>
      <c r="BN15" s="661"/>
      <c r="BO15" s="662">
        <v>6.6</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870445</v>
      </c>
      <c r="CS15" s="660"/>
      <c r="CT15" s="660"/>
      <c r="CU15" s="660"/>
      <c r="CV15" s="660"/>
      <c r="CW15" s="660"/>
      <c r="CX15" s="660"/>
      <c r="CY15" s="661"/>
      <c r="CZ15" s="662">
        <v>8.5</v>
      </c>
      <c r="DA15" s="662"/>
      <c r="DB15" s="662"/>
      <c r="DC15" s="662"/>
      <c r="DD15" s="668">
        <v>3240</v>
      </c>
      <c r="DE15" s="660"/>
      <c r="DF15" s="660"/>
      <c r="DG15" s="660"/>
      <c r="DH15" s="660"/>
      <c r="DI15" s="660"/>
      <c r="DJ15" s="660"/>
      <c r="DK15" s="660"/>
      <c r="DL15" s="660"/>
      <c r="DM15" s="660"/>
      <c r="DN15" s="660"/>
      <c r="DO15" s="660"/>
      <c r="DP15" s="661"/>
      <c r="DQ15" s="668">
        <v>725281</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16275</v>
      </c>
      <c r="S16" s="660"/>
      <c r="T16" s="660"/>
      <c r="U16" s="660"/>
      <c r="V16" s="660"/>
      <c r="W16" s="660"/>
      <c r="X16" s="660"/>
      <c r="Y16" s="661"/>
      <c r="Z16" s="662">
        <v>0.1</v>
      </c>
      <c r="AA16" s="662"/>
      <c r="AB16" s="662"/>
      <c r="AC16" s="662"/>
      <c r="AD16" s="663">
        <v>16275</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121</v>
      </c>
      <c r="CS16" s="660"/>
      <c r="CT16" s="660"/>
      <c r="CU16" s="660"/>
      <c r="CV16" s="660"/>
      <c r="CW16" s="660"/>
      <c r="CX16" s="660"/>
      <c r="CY16" s="661"/>
      <c r="CZ16" s="662" t="s">
        <v>121</v>
      </c>
      <c r="DA16" s="662"/>
      <c r="DB16" s="662"/>
      <c r="DC16" s="662"/>
      <c r="DD16" s="668" t="s">
        <v>121</v>
      </c>
      <c r="DE16" s="660"/>
      <c r="DF16" s="660"/>
      <c r="DG16" s="660"/>
      <c r="DH16" s="660"/>
      <c r="DI16" s="660"/>
      <c r="DJ16" s="660"/>
      <c r="DK16" s="660"/>
      <c r="DL16" s="660"/>
      <c r="DM16" s="660"/>
      <c r="DN16" s="660"/>
      <c r="DO16" s="660"/>
      <c r="DP16" s="661"/>
      <c r="DQ16" s="668" t="s">
        <v>121</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49081</v>
      </c>
      <c r="S17" s="660"/>
      <c r="T17" s="660"/>
      <c r="U17" s="660"/>
      <c r="V17" s="660"/>
      <c r="W17" s="660"/>
      <c r="X17" s="660"/>
      <c r="Y17" s="661"/>
      <c r="Z17" s="662">
        <v>0.4</v>
      </c>
      <c r="AA17" s="662"/>
      <c r="AB17" s="662"/>
      <c r="AC17" s="662"/>
      <c r="AD17" s="663">
        <v>49081</v>
      </c>
      <c r="AE17" s="663"/>
      <c r="AF17" s="663"/>
      <c r="AG17" s="663"/>
      <c r="AH17" s="663"/>
      <c r="AI17" s="663"/>
      <c r="AJ17" s="663"/>
      <c r="AK17" s="663"/>
      <c r="AL17" s="664">
        <v>0.9</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637171</v>
      </c>
      <c r="CS17" s="660"/>
      <c r="CT17" s="660"/>
      <c r="CU17" s="660"/>
      <c r="CV17" s="660"/>
      <c r="CW17" s="660"/>
      <c r="CX17" s="660"/>
      <c r="CY17" s="661"/>
      <c r="CZ17" s="662">
        <v>6.2</v>
      </c>
      <c r="DA17" s="662"/>
      <c r="DB17" s="662"/>
      <c r="DC17" s="662"/>
      <c r="DD17" s="668" t="s">
        <v>121</v>
      </c>
      <c r="DE17" s="660"/>
      <c r="DF17" s="660"/>
      <c r="DG17" s="660"/>
      <c r="DH17" s="660"/>
      <c r="DI17" s="660"/>
      <c r="DJ17" s="660"/>
      <c r="DK17" s="660"/>
      <c r="DL17" s="660"/>
      <c r="DM17" s="660"/>
      <c r="DN17" s="660"/>
      <c r="DO17" s="660"/>
      <c r="DP17" s="661"/>
      <c r="DQ17" s="668">
        <v>637171</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26234</v>
      </c>
      <c r="S18" s="660"/>
      <c r="T18" s="660"/>
      <c r="U18" s="660"/>
      <c r="V18" s="660"/>
      <c r="W18" s="660"/>
      <c r="X18" s="660"/>
      <c r="Y18" s="661"/>
      <c r="Z18" s="662">
        <v>0.2</v>
      </c>
      <c r="AA18" s="662"/>
      <c r="AB18" s="662"/>
      <c r="AC18" s="662"/>
      <c r="AD18" s="663">
        <v>26234</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16764</v>
      </c>
      <c r="S19" s="660"/>
      <c r="T19" s="660"/>
      <c r="U19" s="660"/>
      <c r="V19" s="660"/>
      <c r="W19" s="660"/>
      <c r="X19" s="660"/>
      <c r="Y19" s="661"/>
      <c r="Z19" s="662">
        <v>0.1</v>
      </c>
      <c r="AA19" s="662"/>
      <c r="AB19" s="662"/>
      <c r="AC19" s="662"/>
      <c r="AD19" s="663">
        <v>16764</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7663</v>
      </c>
      <c r="BH19" s="660"/>
      <c r="BI19" s="660"/>
      <c r="BJ19" s="660"/>
      <c r="BK19" s="660"/>
      <c r="BL19" s="660"/>
      <c r="BM19" s="660"/>
      <c r="BN19" s="661"/>
      <c r="BO19" s="662">
        <v>0.3</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9470</v>
      </c>
      <c r="S20" s="660"/>
      <c r="T20" s="660"/>
      <c r="U20" s="660"/>
      <c r="V20" s="660"/>
      <c r="W20" s="660"/>
      <c r="X20" s="660"/>
      <c r="Y20" s="661"/>
      <c r="Z20" s="662">
        <v>0.1</v>
      </c>
      <c r="AA20" s="662"/>
      <c r="AB20" s="662"/>
      <c r="AC20" s="662"/>
      <c r="AD20" s="663">
        <v>9470</v>
      </c>
      <c r="AE20" s="663"/>
      <c r="AF20" s="663"/>
      <c r="AG20" s="663"/>
      <c r="AH20" s="663"/>
      <c r="AI20" s="663"/>
      <c r="AJ20" s="663"/>
      <c r="AK20" s="663"/>
      <c r="AL20" s="664">
        <v>0.2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7663</v>
      </c>
      <c r="BH20" s="660"/>
      <c r="BI20" s="660"/>
      <c r="BJ20" s="660"/>
      <c r="BK20" s="660"/>
      <c r="BL20" s="660"/>
      <c r="BM20" s="660"/>
      <c r="BN20" s="661"/>
      <c r="BO20" s="662">
        <v>0.3</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10224603</v>
      </c>
      <c r="CS20" s="660"/>
      <c r="CT20" s="660"/>
      <c r="CU20" s="660"/>
      <c r="CV20" s="660"/>
      <c r="CW20" s="660"/>
      <c r="CX20" s="660"/>
      <c r="CY20" s="661"/>
      <c r="CZ20" s="662">
        <v>100</v>
      </c>
      <c r="DA20" s="662"/>
      <c r="DB20" s="662"/>
      <c r="DC20" s="662"/>
      <c r="DD20" s="668">
        <v>283886</v>
      </c>
      <c r="DE20" s="660"/>
      <c r="DF20" s="660"/>
      <c r="DG20" s="660"/>
      <c r="DH20" s="660"/>
      <c r="DI20" s="660"/>
      <c r="DJ20" s="660"/>
      <c r="DK20" s="660"/>
      <c r="DL20" s="660"/>
      <c r="DM20" s="660"/>
      <c r="DN20" s="660"/>
      <c r="DO20" s="660"/>
      <c r="DP20" s="661"/>
      <c r="DQ20" s="668">
        <v>8252023</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1902647</v>
      </c>
      <c r="S21" s="660"/>
      <c r="T21" s="660"/>
      <c r="U21" s="660"/>
      <c r="V21" s="660"/>
      <c r="W21" s="660"/>
      <c r="X21" s="660"/>
      <c r="Y21" s="661"/>
      <c r="Z21" s="662">
        <v>17</v>
      </c>
      <c r="AA21" s="662"/>
      <c r="AB21" s="662"/>
      <c r="AC21" s="662"/>
      <c r="AD21" s="663">
        <v>1783158</v>
      </c>
      <c r="AE21" s="663"/>
      <c r="AF21" s="663"/>
      <c r="AG21" s="663"/>
      <c r="AH21" s="663"/>
      <c r="AI21" s="663"/>
      <c r="AJ21" s="663"/>
      <c r="AK21" s="663"/>
      <c r="AL21" s="664">
        <v>31.9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7663</v>
      </c>
      <c r="BH21" s="660"/>
      <c r="BI21" s="660"/>
      <c r="BJ21" s="660"/>
      <c r="BK21" s="660"/>
      <c r="BL21" s="660"/>
      <c r="BM21" s="660"/>
      <c r="BN21" s="661"/>
      <c r="BO21" s="662">
        <v>0.3</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1783158</v>
      </c>
      <c r="S22" s="660"/>
      <c r="T22" s="660"/>
      <c r="U22" s="660"/>
      <c r="V22" s="660"/>
      <c r="W22" s="660"/>
      <c r="X22" s="660"/>
      <c r="Y22" s="661"/>
      <c r="Z22" s="662">
        <v>15.9</v>
      </c>
      <c r="AA22" s="662"/>
      <c r="AB22" s="662"/>
      <c r="AC22" s="662"/>
      <c r="AD22" s="663">
        <v>1783158</v>
      </c>
      <c r="AE22" s="663"/>
      <c r="AF22" s="663"/>
      <c r="AG22" s="663"/>
      <c r="AH22" s="663"/>
      <c r="AI22" s="663"/>
      <c r="AJ22" s="663"/>
      <c r="AK22" s="663"/>
      <c r="AL22" s="664">
        <v>31.9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119465</v>
      </c>
      <c r="S23" s="660"/>
      <c r="T23" s="660"/>
      <c r="U23" s="660"/>
      <c r="V23" s="660"/>
      <c r="W23" s="660"/>
      <c r="X23" s="660"/>
      <c r="Y23" s="661"/>
      <c r="Z23" s="662">
        <v>1.1000000000000001</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24</v>
      </c>
      <c r="S24" s="660"/>
      <c r="T24" s="660"/>
      <c r="U24" s="660"/>
      <c r="V24" s="660"/>
      <c r="W24" s="660"/>
      <c r="X24" s="660"/>
      <c r="Y24" s="661"/>
      <c r="Z24" s="662">
        <v>0</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3920270</v>
      </c>
      <c r="CS24" s="649"/>
      <c r="CT24" s="649"/>
      <c r="CU24" s="649"/>
      <c r="CV24" s="649"/>
      <c r="CW24" s="649"/>
      <c r="CX24" s="649"/>
      <c r="CY24" s="650"/>
      <c r="CZ24" s="653">
        <v>38.299999999999997</v>
      </c>
      <c r="DA24" s="654"/>
      <c r="DB24" s="654"/>
      <c r="DC24" s="670"/>
      <c r="DD24" s="694">
        <v>2610791</v>
      </c>
      <c r="DE24" s="649"/>
      <c r="DF24" s="649"/>
      <c r="DG24" s="649"/>
      <c r="DH24" s="649"/>
      <c r="DI24" s="649"/>
      <c r="DJ24" s="649"/>
      <c r="DK24" s="650"/>
      <c r="DL24" s="694">
        <v>2446278</v>
      </c>
      <c r="DM24" s="649"/>
      <c r="DN24" s="649"/>
      <c r="DO24" s="649"/>
      <c r="DP24" s="649"/>
      <c r="DQ24" s="649"/>
      <c r="DR24" s="649"/>
      <c r="DS24" s="649"/>
      <c r="DT24" s="649"/>
      <c r="DU24" s="649"/>
      <c r="DV24" s="650"/>
      <c r="DW24" s="653">
        <v>43.3</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5707598</v>
      </c>
      <c r="S25" s="660"/>
      <c r="T25" s="660"/>
      <c r="U25" s="660"/>
      <c r="V25" s="660"/>
      <c r="W25" s="660"/>
      <c r="X25" s="660"/>
      <c r="Y25" s="661"/>
      <c r="Z25" s="662">
        <v>50.9</v>
      </c>
      <c r="AA25" s="662"/>
      <c r="AB25" s="662"/>
      <c r="AC25" s="662"/>
      <c r="AD25" s="663">
        <v>5588109</v>
      </c>
      <c r="AE25" s="663"/>
      <c r="AF25" s="663"/>
      <c r="AG25" s="663"/>
      <c r="AH25" s="663"/>
      <c r="AI25" s="663"/>
      <c r="AJ25" s="663"/>
      <c r="AK25" s="663"/>
      <c r="AL25" s="664">
        <v>99.8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1386784</v>
      </c>
      <c r="CS25" s="691"/>
      <c r="CT25" s="691"/>
      <c r="CU25" s="691"/>
      <c r="CV25" s="691"/>
      <c r="CW25" s="691"/>
      <c r="CX25" s="691"/>
      <c r="CY25" s="692"/>
      <c r="CZ25" s="664">
        <v>13.6</v>
      </c>
      <c r="DA25" s="689"/>
      <c r="DB25" s="689"/>
      <c r="DC25" s="693"/>
      <c r="DD25" s="668">
        <v>1325532</v>
      </c>
      <c r="DE25" s="691"/>
      <c r="DF25" s="691"/>
      <c r="DG25" s="691"/>
      <c r="DH25" s="691"/>
      <c r="DI25" s="691"/>
      <c r="DJ25" s="691"/>
      <c r="DK25" s="692"/>
      <c r="DL25" s="668">
        <v>1312419</v>
      </c>
      <c r="DM25" s="691"/>
      <c r="DN25" s="691"/>
      <c r="DO25" s="691"/>
      <c r="DP25" s="691"/>
      <c r="DQ25" s="691"/>
      <c r="DR25" s="691"/>
      <c r="DS25" s="691"/>
      <c r="DT25" s="691"/>
      <c r="DU25" s="691"/>
      <c r="DV25" s="692"/>
      <c r="DW25" s="664">
        <v>23.3</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1120</v>
      </c>
      <c r="S26" s="660"/>
      <c r="T26" s="660"/>
      <c r="U26" s="660"/>
      <c r="V26" s="660"/>
      <c r="W26" s="660"/>
      <c r="X26" s="660"/>
      <c r="Y26" s="661"/>
      <c r="Z26" s="662">
        <v>0</v>
      </c>
      <c r="AA26" s="662"/>
      <c r="AB26" s="662"/>
      <c r="AC26" s="662"/>
      <c r="AD26" s="663">
        <v>1120</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885807</v>
      </c>
      <c r="CS26" s="660"/>
      <c r="CT26" s="660"/>
      <c r="CU26" s="660"/>
      <c r="CV26" s="660"/>
      <c r="CW26" s="660"/>
      <c r="CX26" s="660"/>
      <c r="CY26" s="661"/>
      <c r="CZ26" s="664">
        <v>8.6999999999999993</v>
      </c>
      <c r="DA26" s="689"/>
      <c r="DB26" s="689"/>
      <c r="DC26" s="693"/>
      <c r="DD26" s="668">
        <v>844877</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28928</v>
      </c>
      <c r="S27" s="660"/>
      <c r="T27" s="660"/>
      <c r="U27" s="660"/>
      <c r="V27" s="660"/>
      <c r="W27" s="660"/>
      <c r="X27" s="660"/>
      <c r="Y27" s="661"/>
      <c r="Z27" s="662">
        <v>0.3</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3028499</v>
      </c>
      <c r="BH27" s="660"/>
      <c r="BI27" s="660"/>
      <c r="BJ27" s="660"/>
      <c r="BK27" s="660"/>
      <c r="BL27" s="660"/>
      <c r="BM27" s="660"/>
      <c r="BN27" s="661"/>
      <c r="BO27" s="662">
        <v>100</v>
      </c>
      <c r="BP27" s="662"/>
      <c r="BQ27" s="662"/>
      <c r="BR27" s="662"/>
      <c r="BS27" s="663">
        <v>38973</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1896315</v>
      </c>
      <c r="CS27" s="691"/>
      <c r="CT27" s="691"/>
      <c r="CU27" s="691"/>
      <c r="CV27" s="691"/>
      <c r="CW27" s="691"/>
      <c r="CX27" s="691"/>
      <c r="CY27" s="692"/>
      <c r="CZ27" s="664">
        <v>18.5</v>
      </c>
      <c r="DA27" s="689"/>
      <c r="DB27" s="689"/>
      <c r="DC27" s="693"/>
      <c r="DD27" s="668">
        <v>648088</v>
      </c>
      <c r="DE27" s="691"/>
      <c r="DF27" s="691"/>
      <c r="DG27" s="691"/>
      <c r="DH27" s="691"/>
      <c r="DI27" s="691"/>
      <c r="DJ27" s="691"/>
      <c r="DK27" s="692"/>
      <c r="DL27" s="668">
        <v>496688</v>
      </c>
      <c r="DM27" s="691"/>
      <c r="DN27" s="691"/>
      <c r="DO27" s="691"/>
      <c r="DP27" s="691"/>
      <c r="DQ27" s="691"/>
      <c r="DR27" s="691"/>
      <c r="DS27" s="691"/>
      <c r="DT27" s="691"/>
      <c r="DU27" s="691"/>
      <c r="DV27" s="692"/>
      <c r="DW27" s="664">
        <v>8.8000000000000007</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18297</v>
      </c>
      <c r="S28" s="660"/>
      <c r="T28" s="660"/>
      <c r="U28" s="660"/>
      <c r="V28" s="660"/>
      <c r="W28" s="660"/>
      <c r="X28" s="660"/>
      <c r="Y28" s="661"/>
      <c r="Z28" s="662">
        <v>0.2</v>
      </c>
      <c r="AA28" s="662"/>
      <c r="AB28" s="662"/>
      <c r="AC28" s="662"/>
      <c r="AD28" s="663">
        <v>3164</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637171</v>
      </c>
      <c r="CS28" s="660"/>
      <c r="CT28" s="660"/>
      <c r="CU28" s="660"/>
      <c r="CV28" s="660"/>
      <c r="CW28" s="660"/>
      <c r="CX28" s="660"/>
      <c r="CY28" s="661"/>
      <c r="CZ28" s="664">
        <v>6.2</v>
      </c>
      <c r="DA28" s="689"/>
      <c r="DB28" s="689"/>
      <c r="DC28" s="693"/>
      <c r="DD28" s="668">
        <v>637171</v>
      </c>
      <c r="DE28" s="660"/>
      <c r="DF28" s="660"/>
      <c r="DG28" s="660"/>
      <c r="DH28" s="660"/>
      <c r="DI28" s="660"/>
      <c r="DJ28" s="660"/>
      <c r="DK28" s="661"/>
      <c r="DL28" s="668">
        <v>637171</v>
      </c>
      <c r="DM28" s="660"/>
      <c r="DN28" s="660"/>
      <c r="DO28" s="660"/>
      <c r="DP28" s="660"/>
      <c r="DQ28" s="660"/>
      <c r="DR28" s="660"/>
      <c r="DS28" s="660"/>
      <c r="DT28" s="660"/>
      <c r="DU28" s="660"/>
      <c r="DV28" s="661"/>
      <c r="DW28" s="664">
        <v>11.3</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11672</v>
      </c>
      <c r="S29" s="660"/>
      <c r="T29" s="660"/>
      <c r="U29" s="660"/>
      <c r="V29" s="660"/>
      <c r="W29" s="660"/>
      <c r="X29" s="660"/>
      <c r="Y29" s="661"/>
      <c r="Z29" s="662">
        <v>0.1</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637171</v>
      </c>
      <c r="CS29" s="691"/>
      <c r="CT29" s="691"/>
      <c r="CU29" s="691"/>
      <c r="CV29" s="691"/>
      <c r="CW29" s="691"/>
      <c r="CX29" s="691"/>
      <c r="CY29" s="692"/>
      <c r="CZ29" s="664">
        <v>6.2</v>
      </c>
      <c r="DA29" s="689"/>
      <c r="DB29" s="689"/>
      <c r="DC29" s="693"/>
      <c r="DD29" s="668">
        <v>637171</v>
      </c>
      <c r="DE29" s="691"/>
      <c r="DF29" s="691"/>
      <c r="DG29" s="691"/>
      <c r="DH29" s="691"/>
      <c r="DI29" s="691"/>
      <c r="DJ29" s="691"/>
      <c r="DK29" s="692"/>
      <c r="DL29" s="668">
        <v>637171</v>
      </c>
      <c r="DM29" s="691"/>
      <c r="DN29" s="691"/>
      <c r="DO29" s="691"/>
      <c r="DP29" s="691"/>
      <c r="DQ29" s="691"/>
      <c r="DR29" s="691"/>
      <c r="DS29" s="691"/>
      <c r="DT29" s="691"/>
      <c r="DU29" s="691"/>
      <c r="DV29" s="692"/>
      <c r="DW29" s="664">
        <v>11.3</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1320876</v>
      </c>
      <c r="S30" s="660"/>
      <c r="T30" s="660"/>
      <c r="U30" s="660"/>
      <c r="V30" s="660"/>
      <c r="W30" s="660"/>
      <c r="X30" s="660"/>
      <c r="Y30" s="661"/>
      <c r="Z30" s="662">
        <v>11.8</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609049</v>
      </c>
      <c r="CS30" s="660"/>
      <c r="CT30" s="660"/>
      <c r="CU30" s="660"/>
      <c r="CV30" s="660"/>
      <c r="CW30" s="660"/>
      <c r="CX30" s="660"/>
      <c r="CY30" s="661"/>
      <c r="CZ30" s="664">
        <v>6</v>
      </c>
      <c r="DA30" s="689"/>
      <c r="DB30" s="689"/>
      <c r="DC30" s="693"/>
      <c r="DD30" s="668">
        <v>609049</v>
      </c>
      <c r="DE30" s="660"/>
      <c r="DF30" s="660"/>
      <c r="DG30" s="660"/>
      <c r="DH30" s="660"/>
      <c r="DI30" s="660"/>
      <c r="DJ30" s="660"/>
      <c r="DK30" s="661"/>
      <c r="DL30" s="668">
        <v>609049</v>
      </c>
      <c r="DM30" s="660"/>
      <c r="DN30" s="660"/>
      <c r="DO30" s="660"/>
      <c r="DP30" s="660"/>
      <c r="DQ30" s="660"/>
      <c r="DR30" s="660"/>
      <c r="DS30" s="660"/>
      <c r="DT30" s="660"/>
      <c r="DU30" s="660"/>
      <c r="DV30" s="661"/>
      <c r="DW30" s="664">
        <v>10.8</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98.7</v>
      </c>
      <c r="BH31" s="703"/>
      <c r="BI31" s="703"/>
      <c r="BJ31" s="703"/>
      <c r="BK31" s="703"/>
      <c r="BL31" s="703"/>
      <c r="BM31" s="654">
        <v>96.8</v>
      </c>
      <c r="BN31" s="703"/>
      <c r="BO31" s="703"/>
      <c r="BP31" s="703"/>
      <c r="BQ31" s="704"/>
      <c r="BR31" s="715">
        <v>98.8</v>
      </c>
      <c r="BS31" s="703"/>
      <c r="BT31" s="703"/>
      <c r="BU31" s="703"/>
      <c r="BV31" s="703"/>
      <c r="BW31" s="703"/>
      <c r="BX31" s="654">
        <v>96.8</v>
      </c>
      <c r="BY31" s="703"/>
      <c r="BZ31" s="703"/>
      <c r="CA31" s="703"/>
      <c r="CB31" s="704"/>
      <c r="CD31" s="697"/>
      <c r="CE31" s="698"/>
      <c r="CF31" s="656" t="s">
        <v>300</v>
      </c>
      <c r="CG31" s="657"/>
      <c r="CH31" s="657"/>
      <c r="CI31" s="657"/>
      <c r="CJ31" s="657"/>
      <c r="CK31" s="657"/>
      <c r="CL31" s="657"/>
      <c r="CM31" s="657"/>
      <c r="CN31" s="657"/>
      <c r="CO31" s="657"/>
      <c r="CP31" s="657"/>
      <c r="CQ31" s="658"/>
      <c r="CR31" s="659">
        <v>28122</v>
      </c>
      <c r="CS31" s="691"/>
      <c r="CT31" s="691"/>
      <c r="CU31" s="691"/>
      <c r="CV31" s="691"/>
      <c r="CW31" s="691"/>
      <c r="CX31" s="691"/>
      <c r="CY31" s="692"/>
      <c r="CZ31" s="664">
        <v>0.3</v>
      </c>
      <c r="DA31" s="689"/>
      <c r="DB31" s="689"/>
      <c r="DC31" s="693"/>
      <c r="DD31" s="668">
        <v>28122</v>
      </c>
      <c r="DE31" s="691"/>
      <c r="DF31" s="691"/>
      <c r="DG31" s="691"/>
      <c r="DH31" s="691"/>
      <c r="DI31" s="691"/>
      <c r="DJ31" s="691"/>
      <c r="DK31" s="692"/>
      <c r="DL31" s="668">
        <v>28122</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713535</v>
      </c>
      <c r="S32" s="660"/>
      <c r="T32" s="660"/>
      <c r="U32" s="660"/>
      <c r="V32" s="660"/>
      <c r="W32" s="660"/>
      <c r="X32" s="660"/>
      <c r="Y32" s="661"/>
      <c r="Z32" s="662">
        <v>6.4</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98.1</v>
      </c>
      <c r="BH32" s="691"/>
      <c r="BI32" s="691"/>
      <c r="BJ32" s="691"/>
      <c r="BK32" s="691"/>
      <c r="BL32" s="691"/>
      <c r="BM32" s="665">
        <v>95.8</v>
      </c>
      <c r="BN32" s="691"/>
      <c r="BO32" s="691"/>
      <c r="BP32" s="691"/>
      <c r="BQ32" s="714"/>
      <c r="BR32" s="716">
        <v>98.3</v>
      </c>
      <c r="BS32" s="691"/>
      <c r="BT32" s="691"/>
      <c r="BU32" s="691"/>
      <c r="BV32" s="691"/>
      <c r="BW32" s="691"/>
      <c r="BX32" s="665">
        <v>96.2</v>
      </c>
      <c r="BY32" s="691"/>
      <c r="BZ32" s="691"/>
      <c r="CA32" s="691"/>
      <c r="CB32" s="714"/>
      <c r="CD32" s="699"/>
      <c r="CE32" s="700"/>
      <c r="CF32" s="656" t="s">
        <v>304</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89"/>
      <c r="DB32" s="689"/>
      <c r="DC32" s="693"/>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22590</v>
      </c>
      <c r="S33" s="660"/>
      <c r="T33" s="660"/>
      <c r="U33" s="660"/>
      <c r="V33" s="660"/>
      <c r="W33" s="660"/>
      <c r="X33" s="660"/>
      <c r="Y33" s="661"/>
      <c r="Z33" s="662">
        <v>0.2</v>
      </c>
      <c r="AA33" s="662"/>
      <c r="AB33" s="662"/>
      <c r="AC33" s="662"/>
      <c r="AD33" s="663">
        <v>5118</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99.1</v>
      </c>
      <c r="BH33" s="718"/>
      <c r="BI33" s="718"/>
      <c r="BJ33" s="718"/>
      <c r="BK33" s="718"/>
      <c r="BL33" s="718"/>
      <c r="BM33" s="719">
        <v>97.5</v>
      </c>
      <c r="BN33" s="718"/>
      <c r="BO33" s="718"/>
      <c r="BP33" s="718"/>
      <c r="BQ33" s="720"/>
      <c r="BR33" s="717">
        <v>99.1</v>
      </c>
      <c r="BS33" s="718"/>
      <c r="BT33" s="718"/>
      <c r="BU33" s="718"/>
      <c r="BV33" s="718"/>
      <c r="BW33" s="718"/>
      <c r="BX33" s="719">
        <v>97.2</v>
      </c>
      <c r="BY33" s="718"/>
      <c r="BZ33" s="718"/>
      <c r="CA33" s="718"/>
      <c r="CB33" s="720"/>
      <c r="CD33" s="656" t="s">
        <v>307</v>
      </c>
      <c r="CE33" s="657"/>
      <c r="CF33" s="657"/>
      <c r="CG33" s="657"/>
      <c r="CH33" s="657"/>
      <c r="CI33" s="657"/>
      <c r="CJ33" s="657"/>
      <c r="CK33" s="657"/>
      <c r="CL33" s="657"/>
      <c r="CM33" s="657"/>
      <c r="CN33" s="657"/>
      <c r="CO33" s="657"/>
      <c r="CP33" s="657"/>
      <c r="CQ33" s="658"/>
      <c r="CR33" s="659">
        <v>6020447</v>
      </c>
      <c r="CS33" s="691"/>
      <c r="CT33" s="691"/>
      <c r="CU33" s="691"/>
      <c r="CV33" s="691"/>
      <c r="CW33" s="691"/>
      <c r="CX33" s="691"/>
      <c r="CY33" s="692"/>
      <c r="CZ33" s="664">
        <v>58.9</v>
      </c>
      <c r="DA33" s="689"/>
      <c r="DB33" s="689"/>
      <c r="DC33" s="693"/>
      <c r="DD33" s="668">
        <v>5488844</v>
      </c>
      <c r="DE33" s="691"/>
      <c r="DF33" s="691"/>
      <c r="DG33" s="691"/>
      <c r="DH33" s="691"/>
      <c r="DI33" s="691"/>
      <c r="DJ33" s="691"/>
      <c r="DK33" s="692"/>
      <c r="DL33" s="668">
        <v>2660498</v>
      </c>
      <c r="DM33" s="691"/>
      <c r="DN33" s="691"/>
      <c r="DO33" s="691"/>
      <c r="DP33" s="691"/>
      <c r="DQ33" s="691"/>
      <c r="DR33" s="691"/>
      <c r="DS33" s="691"/>
      <c r="DT33" s="691"/>
      <c r="DU33" s="691"/>
      <c r="DV33" s="692"/>
      <c r="DW33" s="664">
        <v>47.1</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2291843</v>
      </c>
      <c r="S34" s="660"/>
      <c r="T34" s="660"/>
      <c r="U34" s="660"/>
      <c r="V34" s="660"/>
      <c r="W34" s="660"/>
      <c r="X34" s="660"/>
      <c r="Y34" s="661"/>
      <c r="Z34" s="662">
        <v>20.5</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2249868</v>
      </c>
      <c r="CS34" s="660"/>
      <c r="CT34" s="660"/>
      <c r="CU34" s="660"/>
      <c r="CV34" s="660"/>
      <c r="CW34" s="660"/>
      <c r="CX34" s="660"/>
      <c r="CY34" s="661"/>
      <c r="CZ34" s="664">
        <v>22</v>
      </c>
      <c r="DA34" s="689"/>
      <c r="DB34" s="689"/>
      <c r="DC34" s="693"/>
      <c r="DD34" s="668">
        <v>1996342</v>
      </c>
      <c r="DE34" s="660"/>
      <c r="DF34" s="660"/>
      <c r="DG34" s="660"/>
      <c r="DH34" s="660"/>
      <c r="DI34" s="660"/>
      <c r="DJ34" s="660"/>
      <c r="DK34" s="661"/>
      <c r="DL34" s="668">
        <v>772602</v>
      </c>
      <c r="DM34" s="660"/>
      <c r="DN34" s="660"/>
      <c r="DO34" s="660"/>
      <c r="DP34" s="660"/>
      <c r="DQ34" s="660"/>
      <c r="DR34" s="660"/>
      <c r="DS34" s="660"/>
      <c r="DT34" s="660"/>
      <c r="DU34" s="660"/>
      <c r="DV34" s="661"/>
      <c r="DW34" s="664">
        <v>13.7</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172434</v>
      </c>
      <c r="S35" s="660"/>
      <c r="T35" s="660"/>
      <c r="U35" s="660"/>
      <c r="V35" s="660"/>
      <c r="W35" s="660"/>
      <c r="X35" s="660"/>
      <c r="Y35" s="661"/>
      <c r="Z35" s="662">
        <v>1.5</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196385</v>
      </c>
      <c r="CS35" s="691"/>
      <c r="CT35" s="691"/>
      <c r="CU35" s="691"/>
      <c r="CV35" s="691"/>
      <c r="CW35" s="691"/>
      <c r="CX35" s="691"/>
      <c r="CY35" s="692"/>
      <c r="CZ35" s="664">
        <v>1.9</v>
      </c>
      <c r="DA35" s="689"/>
      <c r="DB35" s="689"/>
      <c r="DC35" s="693"/>
      <c r="DD35" s="668">
        <v>196385</v>
      </c>
      <c r="DE35" s="691"/>
      <c r="DF35" s="691"/>
      <c r="DG35" s="691"/>
      <c r="DH35" s="691"/>
      <c r="DI35" s="691"/>
      <c r="DJ35" s="691"/>
      <c r="DK35" s="692"/>
      <c r="DL35" s="668">
        <v>196385</v>
      </c>
      <c r="DM35" s="691"/>
      <c r="DN35" s="691"/>
      <c r="DO35" s="691"/>
      <c r="DP35" s="691"/>
      <c r="DQ35" s="691"/>
      <c r="DR35" s="691"/>
      <c r="DS35" s="691"/>
      <c r="DT35" s="691"/>
      <c r="DU35" s="691"/>
      <c r="DV35" s="692"/>
      <c r="DW35" s="664">
        <v>3.5</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705685</v>
      </c>
      <c r="S36" s="660"/>
      <c r="T36" s="660"/>
      <c r="U36" s="660"/>
      <c r="V36" s="660"/>
      <c r="W36" s="660"/>
      <c r="X36" s="660"/>
      <c r="Y36" s="661"/>
      <c r="Z36" s="662">
        <v>6.3</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1206894</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92383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1531549</v>
      </c>
      <c r="CS36" s="660"/>
      <c r="CT36" s="660"/>
      <c r="CU36" s="660"/>
      <c r="CV36" s="660"/>
      <c r="CW36" s="660"/>
      <c r="CX36" s="660"/>
      <c r="CY36" s="661"/>
      <c r="CZ36" s="664">
        <v>15</v>
      </c>
      <c r="DA36" s="689"/>
      <c r="DB36" s="689"/>
      <c r="DC36" s="693"/>
      <c r="DD36" s="668">
        <v>1414875</v>
      </c>
      <c r="DE36" s="660"/>
      <c r="DF36" s="660"/>
      <c r="DG36" s="660"/>
      <c r="DH36" s="660"/>
      <c r="DI36" s="660"/>
      <c r="DJ36" s="660"/>
      <c r="DK36" s="661"/>
      <c r="DL36" s="668">
        <v>765109</v>
      </c>
      <c r="DM36" s="660"/>
      <c r="DN36" s="660"/>
      <c r="DO36" s="660"/>
      <c r="DP36" s="660"/>
      <c r="DQ36" s="660"/>
      <c r="DR36" s="660"/>
      <c r="DS36" s="660"/>
      <c r="DT36" s="660"/>
      <c r="DU36" s="660"/>
      <c r="DV36" s="661"/>
      <c r="DW36" s="664">
        <v>13.6</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124159</v>
      </c>
      <c r="S37" s="660"/>
      <c r="T37" s="660"/>
      <c r="U37" s="660"/>
      <c r="V37" s="660"/>
      <c r="W37" s="660"/>
      <c r="X37" s="660"/>
      <c r="Y37" s="661"/>
      <c r="Z37" s="662">
        <v>1.1000000000000001</v>
      </c>
      <c r="AA37" s="662"/>
      <c r="AB37" s="662"/>
      <c r="AC37" s="662"/>
      <c r="AD37" s="663">
        <v>21</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381753</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90792</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608750</v>
      </c>
      <c r="CS37" s="691"/>
      <c r="CT37" s="691"/>
      <c r="CU37" s="691"/>
      <c r="CV37" s="691"/>
      <c r="CW37" s="691"/>
      <c r="CX37" s="691"/>
      <c r="CY37" s="692"/>
      <c r="CZ37" s="664">
        <v>6</v>
      </c>
      <c r="DA37" s="689"/>
      <c r="DB37" s="689"/>
      <c r="DC37" s="693"/>
      <c r="DD37" s="668">
        <v>602598</v>
      </c>
      <c r="DE37" s="691"/>
      <c r="DF37" s="691"/>
      <c r="DG37" s="691"/>
      <c r="DH37" s="691"/>
      <c r="DI37" s="691"/>
      <c r="DJ37" s="691"/>
      <c r="DK37" s="692"/>
      <c r="DL37" s="668">
        <v>535591</v>
      </c>
      <c r="DM37" s="691"/>
      <c r="DN37" s="691"/>
      <c r="DO37" s="691"/>
      <c r="DP37" s="691"/>
      <c r="DQ37" s="691"/>
      <c r="DR37" s="691"/>
      <c r="DS37" s="691"/>
      <c r="DT37" s="691"/>
      <c r="DU37" s="691"/>
      <c r="DV37" s="692"/>
      <c r="DW37" s="664">
        <v>9.5</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86189</v>
      </c>
      <c r="S38" s="660"/>
      <c r="T38" s="660"/>
      <c r="U38" s="660"/>
      <c r="V38" s="660"/>
      <c r="W38" s="660"/>
      <c r="X38" s="660"/>
      <c r="Y38" s="661"/>
      <c r="Z38" s="662">
        <v>0.8</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20871</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3642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1202254</v>
      </c>
      <c r="CS38" s="660"/>
      <c r="CT38" s="660"/>
      <c r="CU38" s="660"/>
      <c r="CV38" s="660"/>
      <c r="CW38" s="660"/>
      <c r="CX38" s="660"/>
      <c r="CY38" s="661"/>
      <c r="CZ38" s="664">
        <v>11.8</v>
      </c>
      <c r="DA38" s="689"/>
      <c r="DB38" s="689"/>
      <c r="DC38" s="693"/>
      <c r="DD38" s="668">
        <v>1044851</v>
      </c>
      <c r="DE38" s="660"/>
      <c r="DF38" s="660"/>
      <c r="DG38" s="660"/>
      <c r="DH38" s="660"/>
      <c r="DI38" s="660"/>
      <c r="DJ38" s="660"/>
      <c r="DK38" s="661"/>
      <c r="DL38" s="668">
        <v>926402</v>
      </c>
      <c r="DM38" s="660"/>
      <c r="DN38" s="660"/>
      <c r="DO38" s="660"/>
      <c r="DP38" s="660"/>
      <c r="DQ38" s="660"/>
      <c r="DR38" s="660"/>
      <c r="DS38" s="660"/>
      <c r="DT38" s="660"/>
      <c r="DU38" s="660"/>
      <c r="DV38" s="661"/>
      <c r="DW38" s="664">
        <v>16.399999999999999</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v>4640</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6126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806391</v>
      </c>
      <c r="CS39" s="691"/>
      <c r="CT39" s="691"/>
      <c r="CU39" s="691"/>
      <c r="CV39" s="691"/>
      <c r="CW39" s="691"/>
      <c r="CX39" s="691"/>
      <c r="CY39" s="692"/>
      <c r="CZ39" s="664">
        <v>7.9</v>
      </c>
      <c r="DA39" s="689"/>
      <c r="DB39" s="689"/>
      <c r="DC39" s="693"/>
      <c r="DD39" s="668">
        <v>806391</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46389</v>
      </c>
      <c r="S40" s="660"/>
      <c r="T40" s="660"/>
      <c r="U40" s="660"/>
      <c r="V40" s="660"/>
      <c r="W40" s="660"/>
      <c r="X40" s="660"/>
      <c r="Y40" s="661"/>
      <c r="Z40" s="662">
        <v>0.4</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111</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34000</v>
      </c>
      <c r="CS40" s="660"/>
      <c r="CT40" s="660"/>
      <c r="CU40" s="660"/>
      <c r="CV40" s="660"/>
      <c r="CW40" s="660"/>
      <c r="CX40" s="660"/>
      <c r="CY40" s="661"/>
      <c r="CZ40" s="664">
        <v>0.3</v>
      </c>
      <c r="DA40" s="689"/>
      <c r="DB40" s="689"/>
      <c r="DC40" s="693"/>
      <c r="DD40" s="668">
        <v>30000</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11204926</v>
      </c>
      <c r="S41" s="732"/>
      <c r="T41" s="732"/>
      <c r="U41" s="732"/>
      <c r="V41" s="732"/>
      <c r="W41" s="732"/>
      <c r="X41" s="732"/>
      <c r="Y41" s="736"/>
      <c r="Z41" s="737">
        <v>100</v>
      </c>
      <c r="AA41" s="737"/>
      <c r="AB41" s="737"/>
      <c r="AC41" s="737"/>
      <c r="AD41" s="738">
        <v>5597532</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189090</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610540</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275</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283886</v>
      </c>
      <c r="CS42" s="691"/>
      <c r="CT42" s="691"/>
      <c r="CU42" s="691"/>
      <c r="CV42" s="691"/>
      <c r="CW42" s="691"/>
      <c r="CX42" s="691"/>
      <c r="CY42" s="692"/>
      <c r="CZ42" s="664">
        <v>2.8</v>
      </c>
      <c r="DA42" s="689"/>
      <c r="DB42" s="689"/>
      <c r="DC42" s="693"/>
      <c r="DD42" s="668">
        <v>152388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11778</v>
      </c>
      <c r="CS43" s="691"/>
      <c r="CT43" s="691"/>
      <c r="CU43" s="691"/>
      <c r="CV43" s="691"/>
      <c r="CW43" s="691"/>
      <c r="CX43" s="691"/>
      <c r="CY43" s="692"/>
      <c r="CZ43" s="664">
        <v>0.1</v>
      </c>
      <c r="DA43" s="689"/>
      <c r="DB43" s="689"/>
      <c r="DC43" s="693"/>
      <c r="DD43" s="668">
        <v>11778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283886</v>
      </c>
      <c r="CS44" s="660"/>
      <c r="CT44" s="660"/>
      <c r="CU44" s="660"/>
      <c r="CV44" s="660"/>
      <c r="CW44" s="660"/>
      <c r="CX44" s="660"/>
      <c r="CY44" s="661"/>
      <c r="CZ44" s="664">
        <v>2.8</v>
      </c>
      <c r="DA44" s="665"/>
      <c r="DB44" s="665"/>
      <c r="DC44" s="671"/>
      <c r="DD44" s="668">
        <v>152388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87859</v>
      </c>
      <c r="CS45" s="691"/>
      <c r="CT45" s="691"/>
      <c r="CU45" s="691"/>
      <c r="CV45" s="691"/>
      <c r="CW45" s="691"/>
      <c r="CX45" s="691"/>
      <c r="CY45" s="692"/>
      <c r="CZ45" s="664">
        <v>0.9</v>
      </c>
      <c r="DA45" s="689"/>
      <c r="DB45" s="689"/>
      <c r="DC45" s="693"/>
      <c r="DD45" s="668">
        <v>14452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173491</v>
      </c>
      <c r="CS46" s="660"/>
      <c r="CT46" s="660"/>
      <c r="CU46" s="660"/>
      <c r="CV46" s="660"/>
      <c r="CW46" s="660"/>
      <c r="CX46" s="660"/>
      <c r="CY46" s="661"/>
      <c r="CZ46" s="664">
        <v>1.7</v>
      </c>
      <c r="DA46" s="665"/>
      <c r="DB46" s="665"/>
      <c r="DC46" s="671"/>
      <c r="DD46" s="668">
        <v>127200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121</v>
      </c>
      <c r="CS47" s="691"/>
      <c r="CT47" s="691"/>
      <c r="CU47" s="691"/>
      <c r="CV47" s="691"/>
      <c r="CW47" s="691"/>
      <c r="CX47" s="691"/>
      <c r="CY47" s="692"/>
      <c r="CZ47" s="664" t="s">
        <v>121</v>
      </c>
      <c r="DA47" s="689"/>
      <c r="DB47" s="689"/>
      <c r="DC47" s="693"/>
      <c r="DD47" s="668" t="s">
        <v>121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10224603</v>
      </c>
      <c r="CS49" s="718"/>
      <c r="CT49" s="718"/>
      <c r="CU49" s="718"/>
      <c r="CV49" s="718"/>
      <c r="CW49" s="718"/>
      <c r="CX49" s="718"/>
      <c r="CY49" s="747"/>
      <c r="CZ49" s="739">
        <v>100</v>
      </c>
      <c r="DA49" s="748"/>
      <c r="DB49" s="748"/>
      <c r="DC49" s="749"/>
      <c r="DD49" s="750">
        <v>8252023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036fZB0xhKEAYR5e8sBPzkjFJ+o91ozP/tPmxo40NULmWDjyi0KL50YPV8p4KRvDcCAPHUYKjjxjVK/3jpjuFg==" saltValue="5bg6FsMsN7biyNICN3Js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11191</v>
      </c>
      <c r="R7" s="789"/>
      <c r="S7" s="789"/>
      <c r="T7" s="789"/>
      <c r="U7" s="789"/>
      <c r="V7" s="789">
        <v>10211</v>
      </c>
      <c r="W7" s="789"/>
      <c r="X7" s="789"/>
      <c r="Y7" s="789"/>
      <c r="Z7" s="789"/>
      <c r="AA7" s="789">
        <v>980</v>
      </c>
      <c r="AB7" s="789"/>
      <c r="AC7" s="789"/>
      <c r="AD7" s="789"/>
      <c r="AE7" s="790"/>
      <c r="AF7" s="791">
        <v>980</v>
      </c>
      <c r="AG7" s="792"/>
      <c r="AH7" s="792"/>
      <c r="AI7" s="792"/>
      <c r="AJ7" s="793"/>
      <c r="AK7" s="794">
        <v>172</v>
      </c>
      <c r="AL7" s="795"/>
      <c r="AM7" s="795"/>
      <c r="AN7" s="795"/>
      <c r="AO7" s="795"/>
      <c r="AP7" s="795">
        <v>6240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572</v>
      </c>
      <c r="BS7" s="782" t="s">
        <v>565</v>
      </c>
      <c r="BT7" s="783"/>
      <c r="BU7" s="783"/>
      <c r="BV7" s="783"/>
      <c r="BW7" s="783"/>
      <c r="BX7" s="783"/>
      <c r="BY7" s="783"/>
      <c r="BZ7" s="783"/>
      <c r="CA7" s="783"/>
      <c r="CB7" s="783"/>
      <c r="CC7" s="783"/>
      <c r="CD7" s="783"/>
      <c r="CE7" s="783"/>
      <c r="CF7" s="783"/>
      <c r="CG7" s="798"/>
      <c r="CH7" s="779">
        <v>0</v>
      </c>
      <c r="CI7" s="780"/>
      <c r="CJ7" s="780"/>
      <c r="CK7" s="780"/>
      <c r="CL7" s="781"/>
      <c r="CM7" s="779">
        <v>21</v>
      </c>
      <c r="CN7" s="780"/>
      <c r="CO7" s="780"/>
      <c r="CP7" s="780"/>
      <c r="CQ7" s="781"/>
      <c r="CR7" s="779">
        <v>5</v>
      </c>
      <c r="CS7" s="780"/>
      <c r="CT7" s="780"/>
      <c r="CU7" s="780"/>
      <c r="CV7" s="781"/>
      <c r="CW7" s="779" t="s">
        <v>549</v>
      </c>
      <c r="CX7" s="780"/>
      <c r="CY7" s="780"/>
      <c r="CZ7" s="780"/>
      <c r="DA7" s="781"/>
      <c r="DB7" s="779" t="s">
        <v>559</v>
      </c>
      <c r="DC7" s="780"/>
      <c r="DD7" s="780"/>
      <c r="DE7" s="780"/>
      <c r="DF7" s="781"/>
      <c r="DG7" s="779" t="s">
        <v>549</v>
      </c>
      <c r="DH7" s="780"/>
      <c r="DI7" s="780"/>
      <c r="DJ7" s="780"/>
      <c r="DK7" s="781"/>
      <c r="DL7" s="779" t="s">
        <v>549</v>
      </c>
      <c r="DM7" s="780"/>
      <c r="DN7" s="780"/>
      <c r="DO7" s="780"/>
      <c r="DP7" s="781"/>
      <c r="DQ7" s="779" t="s">
        <v>549</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573</v>
      </c>
      <c r="BT8" s="810"/>
      <c r="BU8" s="810"/>
      <c r="BV8" s="810"/>
      <c r="BW8" s="810"/>
      <c r="BX8" s="810"/>
      <c r="BY8" s="810"/>
      <c r="BZ8" s="810"/>
      <c r="CA8" s="810"/>
      <c r="CB8" s="810"/>
      <c r="CC8" s="810"/>
      <c r="CD8" s="810"/>
      <c r="CE8" s="810"/>
      <c r="CF8" s="810"/>
      <c r="CG8" s="811"/>
      <c r="CH8" s="812">
        <v>0</v>
      </c>
      <c r="CI8" s="813"/>
      <c r="CJ8" s="813"/>
      <c r="CK8" s="813"/>
      <c r="CL8" s="814"/>
      <c r="CM8" s="812">
        <v>30</v>
      </c>
      <c r="CN8" s="813"/>
      <c r="CO8" s="813"/>
      <c r="CP8" s="813"/>
      <c r="CQ8" s="814"/>
      <c r="CR8" s="812">
        <v>30</v>
      </c>
      <c r="CS8" s="813"/>
      <c r="CT8" s="813"/>
      <c r="CU8" s="813"/>
      <c r="CV8" s="814"/>
      <c r="CW8" s="812" t="s">
        <v>574</v>
      </c>
      <c r="CX8" s="813"/>
      <c r="CY8" s="813"/>
      <c r="CZ8" s="813"/>
      <c r="DA8" s="814"/>
      <c r="DB8" s="812" t="s">
        <v>559</v>
      </c>
      <c r="DC8" s="813"/>
      <c r="DD8" s="813"/>
      <c r="DE8" s="813"/>
      <c r="DF8" s="814"/>
      <c r="DG8" s="812" t="s">
        <v>574</v>
      </c>
      <c r="DH8" s="813"/>
      <c r="DI8" s="813"/>
      <c r="DJ8" s="813"/>
      <c r="DK8" s="814"/>
      <c r="DL8" s="812" t="s">
        <v>574</v>
      </c>
      <c r="DM8" s="813"/>
      <c r="DN8" s="813"/>
      <c r="DO8" s="813"/>
      <c r="DP8" s="814"/>
      <c r="DQ8" s="812" t="s">
        <v>574</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11191</v>
      </c>
      <c r="R23" s="829"/>
      <c r="S23" s="829"/>
      <c r="T23" s="829"/>
      <c r="U23" s="829"/>
      <c r="V23" s="829">
        <v>10211</v>
      </c>
      <c r="W23" s="829"/>
      <c r="X23" s="829"/>
      <c r="Y23" s="829"/>
      <c r="Z23" s="829"/>
      <c r="AA23" s="829">
        <v>980</v>
      </c>
      <c r="AB23" s="829"/>
      <c r="AC23" s="829"/>
      <c r="AD23" s="829"/>
      <c r="AE23" s="830"/>
      <c r="AF23" s="831">
        <v>980</v>
      </c>
      <c r="AG23" s="829"/>
      <c r="AH23" s="829"/>
      <c r="AI23" s="829"/>
      <c r="AJ23" s="832"/>
      <c r="AK23" s="833"/>
      <c r="AL23" s="834"/>
      <c r="AM23" s="834"/>
      <c r="AN23" s="834"/>
      <c r="AO23" s="834"/>
      <c r="AP23" s="829">
        <v>6240</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2826</v>
      </c>
      <c r="R28" s="859"/>
      <c r="S28" s="859"/>
      <c r="T28" s="859"/>
      <c r="U28" s="859"/>
      <c r="V28" s="859">
        <v>2733</v>
      </c>
      <c r="W28" s="859"/>
      <c r="X28" s="859"/>
      <c r="Y28" s="859"/>
      <c r="Z28" s="859"/>
      <c r="AA28" s="859">
        <v>92</v>
      </c>
      <c r="AB28" s="859"/>
      <c r="AC28" s="859"/>
      <c r="AD28" s="859"/>
      <c r="AE28" s="860"/>
      <c r="AF28" s="861">
        <v>92</v>
      </c>
      <c r="AG28" s="859"/>
      <c r="AH28" s="859"/>
      <c r="AI28" s="859"/>
      <c r="AJ28" s="862"/>
      <c r="AK28" s="863"/>
      <c r="AL28" s="864"/>
      <c r="AM28" s="864"/>
      <c r="AN28" s="864"/>
      <c r="AO28" s="864"/>
      <c r="AP28" s="864" t="s">
        <v>549</v>
      </c>
      <c r="AQ28" s="864"/>
      <c r="AR28" s="864"/>
      <c r="AS28" s="864"/>
      <c r="AT28" s="864"/>
      <c r="AU28" s="864" t="s">
        <v>549</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264</v>
      </c>
      <c r="R29" s="820"/>
      <c r="S29" s="820"/>
      <c r="T29" s="820"/>
      <c r="U29" s="820"/>
      <c r="V29" s="820">
        <v>257</v>
      </c>
      <c r="W29" s="820"/>
      <c r="X29" s="820"/>
      <c r="Y29" s="820"/>
      <c r="Z29" s="820"/>
      <c r="AA29" s="820">
        <v>7</v>
      </c>
      <c r="AB29" s="820"/>
      <c r="AC29" s="820"/>
      <c r="AD29" s="820"/>
      <c r="AE29" s="821"/>
      <c r="AF29" s="822">
        <v>7</v>
      </c>
      <c r="AG29" s="823"/>
      <c r="AH29" s="823"/>
      <c r="AI29" s="823"/>
      <c r="AJ29" s="824"/>
      <c r="AK29" s="870"/>
      <c r="AL29" s="866"/>
      <c r="AM29" s="866"/>
      <c r="AN29" s="866"/>
      <c r="AO29" s="866"/>
      <c r="AP29" s="866" t="s">
        <v>549</v>
      </c>
      <c r="AQ29" s="866"/>
      <c r="AR29" s="866"/>
      <c r="AS29" s="866"/>
      <c r="AT29" s="866"/>
      <c r="AU29" s="866" t="s">
        <v>549</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1988</v>
      </c>
      <c r="R30" s="820"/>
      <c r="S30" s="820"/>
      <c r="T30" s="820"/>
      <c r="U30" s="820"/>
      <c r="V30" s="820">
        <v>1872</v>
      </c>
      <c r="W30" s="820"/>
      <c r="X30" s="820"/>
      <c r="Y30" s="820"/>
      <c r="Z30" s="820"/>
      <c r="AA30" s="820">
        <v>116</v>
      </c>
      <c r="AB30" s="820"/>
      <c r="AC30" s="820"/>
      <c r="AD30" s="820"/>
      <c r="AE30" s="821"/>
      <c r="AF30" s="822">
        <v>116</v>
      </c>
      <c r="AG30" s="823"/>
      <c r="AH30" s="823"/>
      <c r="AI30" s="823"/>
      <c r="AJ30" s="824"/>
      <c r="AK30" s="870"/>
      <c r="AL30" s="866"/>
      <c r="AM30" s="866"/>
      <c r="AN30" s="866"/>
      <c r="AO30" s="866"/>
      <c r="AP30" s="866" t="s">
        <v>549</v>
      </c>
      <c r="AQ30" s="866"/>
      <c r="AR30" s="866"/>
      <c r="AS30" s="866"/>
      <c r="AT30" s="866"/>
      <c r="AU30" s="866" t="s">
        <v>549</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5</v>
      </c>
      <c r="R31" s="820"/>
      <c r="S31" s="820"/>
      <c r="T31" s="820"/>
      <c r="U31" s="820"/>
      <c r="V31" s="820">
        <v>5</v>
      </c>
      <c r="W31" s="820"/>
      <c r="X31" s="820"/>
      <c r="Y31" s="820"/>
      <c r="Z31" s="820"/>
      <c r="AA31" s="820">
        <v>1</v>
      </c>
      <c r="AB31" s="820"/>
      <c r="AC31" s="820"/>
      <c r="AD31" s="820"/>
      <c r="AE31" s="821"/>
      <c r="AF31" s="822">
        <v>1</v>
      </c>
      <c r="AG31" s="823"/>
      <c r="AH31" s="823"/>
      <c r="AI31" s="823"/>
      <c r="AJ31" s="824"/>
      <c r="AK31" s="870"/>
      <c r="AL31" s="866"/>
      <c r="AM31" s="866"/>
      <c r="AN31" s="866"/>
      <c r="AO31" s="866"/>
      <c r="AP31" s="866" t="s">
        <v>549</v>
      </c>
      <c r="AQ31" s="866"/>
      <c r="AR31" s="866"/>
      <c r="AS31" s="866"/>
      <c r="AT31" s="866"/>
      <c r="AU31" s="866" t="s">
        <v>549</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392</v>
      </c>
      <c r="C32" s="817"/>
      <c r="D32" s="817"/>
      <c r="E32" s="817"/>
      <c r="F32" s="817"/>
      <c r="G32" s="817"/>
      <c r="H32" s="817"/>
      <c r="I32" s="817"/>
      <c r="J32" s="817"/>
      <c r="K32" s="817"/>
      <c r="L32" s="817"/>
      <c r="M32" s="817"/>
      <c r="N32" s="817"/>
      <c r="O32" s="817"/>
      <c r="P32" s="818"/>
      <c r="Q32" s="819">
        <v>494</v>
      </c>
      <c r="R32" s="820"/>
      <c r="S32" s="820"/>
      <c r="T32" s="820"/>
      <c r="U32" s="820"/>
      <c r="V32" s="820">
        <v>326</v>
      </c>
      <c r="W32" s="820"/>
      <c r="X32" s="820"/>
      <c r="Y32" s="820"/>
      <c r="Z32" s="820"/>
      <c r="AA32" s="820">
        <v>169</v>
      </c>
      <c r="AB32" s="820"/>
      <c r="AC32" s="820"/>
      <c r="AD32" s="820"/>
      <c r="AE32" s="821"/>
      <c r="AF32" s="822">
        <v>1543</v>
      </c>
      <c r="AG32" s="823"/>
      <c r="AH32" s="823"/>
      <c r="AI32" s="823"/>
      <c r="AJ32" s="824"/>
      <c r="AK32" s="870"/>
      <c r="AL32" s="866"/>
      <c r="AM32" s="866"/>
      <c r="AN32" s="866"/>
      <c r="AO32" s="866"/>
      <c r="AP32" s="866">
        <v>91</v>
      </c>
      <c r="AQ32" s="866"/>
      <c r="AR32" s="866"/>
      <c r="AS32" s="866"/>
      <c r="AT32" s="866"/>
      <c r="AU32" s="866">
        <v>2</v>
      </c>
      <c r="AV32" s="866"/>
      <c r="AW32" s="866"/>
      <c r="AX32" s="866"/>
      <c r="AY32" s="866"/>
      <c r="AZ32" s="867"/>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443</v>
      </c>
      <c r="R33" s="820"/>
      <c r="S33" s="820"/>
      <c r="T33" s="820"/>
      <c r="U33" s="820"/>
      <c r="V33" s="820">
        <v>408</v>
      </c>
      <c r="W33" s="820"/>
      <c r="X33" s="820"/>
      <c r="Y33" s="820"/>
      <c r="Z33" s="820"/>
      <c r="AA33" s="820">
        <v>35</v>
      </c>
      <c r="AB33" s="820"/>
      <c r="AC33" s="820"/>
      <c r="AD33" s="820"/>
      <c r="AE33" s="821"/>
      <c r="AF33" s="822">
        <v>20</v>
      </c>
      <c r="AG33" s="823"/>
      <c r="AH33" s="823"/>
      <c r="AI33" s="823"/>
      <c r="AJ33" s="824"/>
      <c r="AK33" s="870"/>
      <c r="AL33" s="866"/>
      <c r="AM33" s="866"/>
      <c r="AN33" s="866"/>
      <c r="AO33" s="866"/>
      <c r="AP33" s="866">
        <v>2432</v>
      </c>
      <c r="AQ33" s="866"/>
      <c r="AR33" s="866"/>
      <c r="AS33" s="866"/>
      <c r="AT33" s="866"/>
      <c r="AU33" s="866">
        <v>2427</v>
      </c>
      <c r="AV33" s="866"/>
      <c r="AW33" s="866"/>
      <c r="AX33" s="866"/>
      <c r="AY33" s="866"/>
      <c r="AZ33" s="867"/>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v>292</v>
      </c>
      <c r="R34" s="820"/>
      <c r="S34" s="820"/>
      <c r="T34" s="820"/>
      <c r="U34" s="820"/>
      <c r="V34" s="820">
        <v>275</v>
      </c>
      <c r="W34" s="820"/>
      <c r="X34" s="820"/>
      <c r="Y34" s="820"/>
      <c r="Z34" s="820"/>
      <c r="AA34" s="820">
        <v>17</v>
      </c>
      <c r="AB34" s="820"/>
      <c r="AC34" s="820"/>
      <c r="AD34" s="820"/>
      <c r="AE34" s="821"/>
      <c r="AF34" s="822">
        <v>17</v>
      </c>
      <c r="AG34" s="823"/>
      <c r="AH34" s="823"/>
      <c r="AI34" s="823"/>
      <c r="AJ34" s="824"/>
      <c r="AK34" s="870"/>
      <c r="AL34" s="866"/>
      <c r="AM34" s="866"/>
      <c r="AN34" s="866"/>
      <c r="AO34" s="866"/>
      <c r="AP34" s="866">
        <v>1826</v>
      </c>
      <c r="AQ34" s="866"/>
      <c r="AR34" s="866"/>
      <c r="AS34" s="866"/>
      <c r="AT34" s="866"/>
      <c r="AU34" s="866">
        <v>1746</v>
      </c>
      <c r="AV34" s="866"/>
      <c r="AW34" s="866"/>
      <c r="AX34" s="866"/>
      <c r="AY34" s="866"/>
      <c r="AZ34" s="867"/>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397</v>
      </c>
      <c r="C35" s="817"/>
      <c r="D35" s="817"/>
      <c r="E35" s="817"/>
      <c r="F35" s="817"/>
      <c r="G35" s="817"/>
      <c r="H35" s="817"/>
      <c r="I35" s="817"/>
      <c r="J35" s="817"/>
      <c r="K35" s="817"/>
      <c r="L35" s="817"/>
      <c r="M35" s="817"/>
      <c r="N35" s="817"/>
      <c r="O35" s="817"/>
      <c r="P35" s="818"/>
      <c r="Q35" s="819">
        <v>124</v>
      </c>
      <c r="R35" s="820"/>
      <c r="S35" s="820"/>
      <c r="T35" s="820"/>
      <c r="U35" s="820"/>
      <c r="V35" s="820">
        <v>90</v>
      </c>
      <c r="W35" s="820"/>
      <c r="X35" s="820"/>
      <c r="Y35" s="820"/>
      <c r="Z35" s="820"/>
      <c r="AA35" s="820">
        <v>34</v>
      </c>
      <c r="AB35" s="820"/>
      <c r="AC35" s="820"/>
      <c r="AD35" s="820"/>
      <c r="AE35" s="821"/>
      <c r="AF35" s="822">
        <v>33</v>
      </c>
      <c r="AG35" s="823"/>
      <c r="AH35" s="823"/>
      <c r="AI35" s="823"/>
      <c r="AJ35" s="824"/>
      <c r="AK35" s="870"/>
      <c r="AL35" s="866"/>
      <c r="AM35" s="866"/>
      <c r="AN35" s="866"/>
      <c r="AO35" s="866"/>
      <c r="AP35" s="866" t="s">
        <v>549</v>
      </c>
      <c r="AQ35" s="866"/>
      <c r="AR35" s="866"/>
      <c r="AS35" s="866"/>
      <c r="AT35" s="866"/>
      <c r="AU35" s="866" t="s">
        <v>549</v>
      </c>
      <c r="AV35" s="866"/>
      <c r="AW35" s="866"/>
      <c r="AX35" s="866"/>
      <c r="AY35" s="866"/>
      <c r="AZ35" s="867"/>
      <c r="BA35" s="867"/>
      <c r="BB35" s="867"/>
      <c r="BC35" s="867"/>
      <c r="BD35" s="867"/>
      <c r="BE35" s="868" t="s">
        <v>395</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1829</v>
      </c>
      <c r="AG63" s="880"/>
      <c r="AH63" s="880"/>
      <c r="AI63" s="880"/>
      <c r="AJ63" s="881"/>
      <c r="AK63" s="882"/>
      <c r="AL63" s="877"/>
      <c r="AM63" s="877"/>
      <c r="AN63" s="877"/>
      <c r="AO63" s="877"/>
      <c r="AP63" s="880">
        <v>4349</v>
      </c>
      <c r="AQ63" s="880"/>
      <c r="AR63" s="880"/>
      <c r="AS63" s="880"/>
      <c r="AT63" s="880"/>
      <c r="AU63" s="880">
        <v>4175</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401</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550</v>
      </c>
      <c r="C68" s="906"/>
      <c r="D68" s="906"/>
      <c r="E68" s="906"/>
      <c r="F68" s="906"/>
      <c r="G68" s="906"/>
      <c r="H68" s="906"/>
      <c r="I68" s="906"/>
      <c r="J68" s="906"/>
      <c r="K68" s="906"/>
      <c r="L68" s="906"/>
      <c r="M68" s="906"/>
      <c r="N68" s="906"/>
      <c r="O68" s="906"/>
      <c r="P68" s="907"/>
      <c r="Q68" s="908">
        <v>14983</v>
      </c>
      <c r="R68" s="902"/>
      <c r="S68" s="902"/>
      <c r="T68" s="902"/>
      <c r="U68" s="902"/>
      <c r="V68" s="902">
        <v>14962</v>
      </c>
      <c r="W68" s="902"/>
      <c r="X68" s="902"/>
      <c r="Y68" s="902"/>
      <c r="Z68" s="902"/>
      <c r="AA68" s="902">
        <v>20</v>
      </c>
      <c r="AB68" s="902"/>
      <c r="AC68" s="902"/>
      <c r="AD68" s="902"/>
      <c r="AE68" s="902"/>
      <c r="AF68" s="902">
        <v>20</v>
      </c>
      <c r="AG68" s="902"/>
      <c r="AH68" s="902"/>
      <c r="AI68" s="902"/>
      <c r="AJ68" s="902"/>
      <c r="AK68" s="902">
        <v>196</v>
      </c>
      <c r="AL68" s="902"/>
      <c r="AM68" s="902"/>
      <c r="AN68" s="902"/>
      <c r="AO68" s="902"/>
      <c r="AP68" s="902" t="s">
        <v>549</v>
      </c>
      <c r="AQ68" s="902"/>
      <c r="AR68" s="902"/>
      <c r="AS68" s="902"/>
      <c r="AT68" s="902"/>
      <c r="AU68" s="902" t="s">
        <v>549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551</v>
      </c>
      <c r="C69" s="910"/>
      <c r="D69" s="910"/>
      <c r="E69" s="910"/>
      <c r="F69" s="910"/>
      <c r="G69" s="910"/>
      <c r="H69" s="910"/>
      <c r="I69" s="910"/>
      <c r="J69" s="910"/>
      <c r="K69" s="910"/>
      <c r="L69" s="910"/>
      <c r="M69" s="910"/>
      <c r="N69" s="910"/>
      <c r="O69" s="910"/>
      <c r="P69" s="911"/>
      <c r="Q69" s="912">
        <v>85</v>
      </c>
      <c r="R69" s="866"/>
      <c r="S69" s="866"/>
      <c r="T69" s="866"/>
      <c r="U69" s="866"/>
      <c r="V69" s="866">
        <v>85</v>
      </c>
      <c r="W69" s="866"/>
      <c r="X69" s="866"/>
      <c r="Y69" s="866"/>
      <c r="Z69" s="866"/>
      <c r="AA69" s="866">
        <v>1</v>
      </c>
      <c r="AB69" s="866"/>
      <c r="AC69" s="866"/>
      <c r="AD69" s="866"/>
      <c r="AE69" s="866"/>
      <c r="AF69" s="866">
        <v>1</v>
      </c>
      <c r="AG69" s="866"/>
      <c r="AH69" s="866"/>
      <c r="AI69" s="866"/>
      <c r="AJ69" s="866"/>
      <c r="AK69" s="866">
        <v>12</v>
      </c>
      <c r="AL69" s="866"/>
      <c r="AM69" s="866"/>
      <c r="AN69" s="866"/>
      <c r="AO69" s="866"/>
      <c r="AP69" s="866" t="s">
        <v>549</v>
      </c>
      <c r="AQ69" s="866"/>
      <c r="AR69" s="866"/>
      <c r="AS69" s="866"/>
      <c r="AT69" s="866"/>
      <c r="AU69" s="866" t="s">
        <v>549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552</v>
      </c>
      <c r="C70" s="910"/>
      <c r="D70" s="910"/>
      <c r="E70" s="910"/>
      <c r="F70" s="910"/>
      <c r="G70" s="910"/>
      <c r="H70" s="910"/>
      <c r="I70" s="910"/>
      <c r="J70" s="910"/>
      <c r="K70" s="910"/>
      <c r="L70" s="910"/>
      <c r="M70" s="910"/>
      <c r="N70" s="910"/>
      <c r="O70" s="910"/>
      <c r="P70" s="911"/>
      <c r="Q70" s="912">
        <v>452</v>
      </c>
      <c r="R70" s="866"/>
      <c r="S70" s="866"/>
      <c r="T70" s="866"/>
      <c r="U70" s="866"/>
      <c r="V70" s="866">
        <v>233</v>
      </c>
      <c r="W70" s="866"/>
      <c r="X70" s="866"/>
      <c r="Y70" s="866"/>
      <c r="Z70" s="866"/>
      <c r="AA70" s="866">
        <v>220</v>
      </c>
      <c r="AB70" s="866"/>
      <c r="AC70" s="866"/>
      <c r="AD70" s="866"/>
      <c r="AE70" s="866"/>
      <c r="AF70" s="866">
        <v>220</v>
      </c>
      <c r="AG70" s="866"/>
      <c r="AH70" s="866"/>
      <c r="AI70" s="866"/>
      <c r="AJ70" s="866"/>
      <c r="AK70" s="866" t="s">
        <v>549</v>
      </c>
      <c r="AL70" s="866"/>
      <c r="AM70" s="866"/>
      <c r="AN70" s="866"/>
      <c r="AO70" s="866"/>
      <c r="AP70" s="866" t="s">
        <v>549</v>
      </c>
      <c r="AQ70" s="866"/>
      <c r="AR70" s="866"/>
      <c r="AS70" s="866"/>
      <c r="AT70" s="866"/>
      <c r="AU70" s="866" t="s">
        <v>549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553</v>
      </c>
      <c r="C71" s="910"/>
      <c r="D71" s="910"/>
      <c r="E71" s="910"/>
      <c r="F71" s="910"/>
      <c r="G71" s="910"/>
      <c r="H71" s="910"/>
      <c r="I71" s="910"/>
      <c r="J71" s="910"/>
      <c r="K71" s="910"/>
      <c r="L71" s="910"/>
      <c r="M71" s="910"/>
      <c r="N71" s="910"/>
      <c r="O71" s="910"/>
      <c r="P71" s="911"/>
      <c r="Q71" s="912">
        <v>1440</v>
      </c>
      <c r="R71" s="866"/>
      <c r="S71" s="866"/>
      <c r="T71" s="866"/>
      <c r="U71" s="866"/>
      <c r="V71" s="866">
        <v>1433</v>
      </c>
      <c r="W71" s="866"/>
      <c r="X71" s="866"/>
      <c r="Y71" s="866"/>
      <c r="Z71" s="866"/>
      <c r="AA71" s="866">
        <v>7</v>
      </c>
      <c r="AB71" s="866"/>
      <c r="AC71" s="866"/>
      <c r="AD71" s="866"/>
      <c r="AE71" s="866"/>
      <c r="AF71" s="866">
        <v>7</v>
      </c>
      <c r="AG71" s="866"/>
      <c r="AH71" s="866"/>
      <c r="AI71" s="866"/>
      <c r="AJ71" s="866"/>
      <c r="AK71" s="866" t="s">
        <v>549</v>
      </c>
      <c r="AL71" s="866"/>
      <c r="AM71" s="866"/>
      <c r="AN71" s="866"/>
      <c r="AO71" s="866"/>
      <c r="AP71" s="866" t="s">
        <v>549</v>
      </c>
      <c r="AQ71" s="866"/>
      <c r="AR71" s="866"/>
      <c r="AS71" s="866"/>
      <c r="AT71" s="866"/>
      <c r="AU71" s="866" t="s">
        <v>549</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554</v>
      </c>
      <c r="C72" s="910"/>
      <c r="D72" s="910"/>
      <c r="E72" s="910"/>
      <c r="F72" s="910"/>
      <c r="G72" s="910"/>
      <c r="H72" s="910"/>
      <c r="I72" s="910"/>
      <c r="J72" s="910"/>
      <c r="K72" s="910"/>
      <c r="L72" s="910"/>
      <c r="M72" s="910"/>
      <c r="N72" s="910"/>
      <c r="O72" s="910"/>
      <c r="P72" s="911"/>
      <c r="Q72" s="912">
        <v>388762</v>
      </c>
      <c r="R72" s="866"/>
      <c r="S72" s="866"/>
      <c r="T72" s="866"/>
      <c r="U72" s="866"/>
      <c r="V72" s="866">
        <v>379528</v>
      </c>
      <c r="W72" s="866"/>
      <c r="X72" s="866"/>
      <c r="Y72" s="866"/>
      <c r="Z72" s="866"/>
      <c r="AA72" s="866">
        <v>9234</v>
      </c>
      <c r="AB72" s="866"/>
      <c r="AC72" s="866"/>
      <c r="AD72" s="866"/>
      <c r="AE72" s="866"/>
      <c r="AF72" s="866">
        <v>8886</v>
      </c>
      <c r="AG72" s="866"/>
      <c r="AH72" s="866"/>
      <c r="AI72" s="866"/>
      <c r="AJ72" s="866"/>
      <c r="AK72" s="866">
        <v>3256</v>
      </c>
      <c r="AL72" s="866"/>
      <c r="AM72" s="866"/>
      <c r="AN72" s="866"/>
      <c r="AO72" s="866"/>
      <c r="AP72" s="866" t="s">
        <v>549</v>
      </c>
      <c r="AQ72" s="866"/>
      <c r="AR72" s="866"/>
      <c r="AS72" s="866"/>
      <c r="AT72" s="866"/>
      <c r="AU72" s="866" t="s">
        <v>549</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555</v>
      </c>
      <c r="C73" s="910"/>
      <c r="D73" s="910"/>
      <c r="E73" s="910"/>
      <c r="F73" s="910"/>
      <c r="G73" s="910"/>
      <c r="H73" s="910"/>
      <c r="I73" s="910"/>
      <c r="J73" s="910"/>
      <c r="K73" s="910"/>
      <c r="L73" s="910"/>
      <c r="M73" s="910"/>
      <c r="N73" s="910"/>
      <c r="O73" s="910"/>
      <c r="P73" s="911"/>
      <c r="Q73" s="912">
        <v>5152</v>
      </c>
      <c r="R73" s="866"/>
      <c r="S73" s="866"/>
      <c r="T73" s="866"/>
      <c r="U73" s="866"/>
      <c r="V73" s="866">
        <v>4750</v>
      </c>
      <c r="W73" s="866"/>
      <c r="X73" s="866"/>
      <c r="Y73" s="866"/>
      <c r="Z73" s="866"/>
      <c r="AA73" s="866">
        <v>402</v>
      </c>
      <c r="AB73" s="866"/>
      <c r="AC73" s="866"/>
      <c r="AD73" s="866"/>
      <c r="AE73" s="866"/>
      <c r="AF73" s="866">
        <v>97</v>
      </c>
      <c r="AG73" s="866"/>
      <c r="AH73" s="866"/>
      <c r="AI73" s="866"/>
      <c r="AJ73" s="866"/>
      <c r="AK73" s="866">
        <v>200</v>
      </c>
      <c r="AL73" s="866"/>
      <c r="AM73" s="866"/>
      <c r="AN73" s="866"/>
      <c r="AO73" s="866"/>
      <c r="AP73" s="866">
        <v>1407</v>
      </c>
      <c r="AQ73" s="866"/>
      <c r="AR73" s="866"/>
      <c r="AS73" s="866"/>
      <c r="AT73" s="866"/>
      <c r="AU73" s="866">
        <v>91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556</v>
      </c>
      <c r="C74" s="910"/>
      <c r="D74" s="910"/>
      <c r="E74" s="910"/>
      <c r="F74" s="910"/>
      <c r="G74" s="910"/>
      <c r="H74" s="910"/>
      <c r="I74" s="910"/>
      <c r="J74" s="910"/>
      <c r="K74" s="910"/>
      <c r="L74" s="910"/>
      <c r="M74" s="910"/>
      <c r="N74" s="910"/>
      <c r="O74" s="910"/>
      <c r="P74" s="911"/>
      <c r="Q74" s="912">
        <v>214</v>
      </c>
      <c r="R74" s="866"/>
      <c r="S74" s="866"/>
      <c r="T74" s="866"/>
      <c r="U74" s="866"/>
      <c r="V74" s="866">
        <v>207</v>
      </c>
      <c r="W74" s="866"/>
      <c r="X74" s="866"/>
      <c r="Y74" s="866"/>
      <c r="Z74" s="866"/>
      <c r="AA74" s="866">
        <v>7</v>
      </c>
      <c r="AB74" s="866"/>
      <c r="AC74" s="866"/>
      <c r="AD74" s="866"/>
      <c r="AE74" s="866"/>
      <c r="AF74" s="866">
        <v>7</v>
      </c>
      <c r="AG74" s="866"/>
      <c r="AH74" s="866"/>
      <c r="AI74" s="866"/>
      <c r="AJ74" s="866"/>
      <c r="AK74" s="866">
        <v>17</v>
      </c>
      <c r="AL74" s="866"/>
      <c r="AM74" s="866"/>
      <c r="AN74" s="866"/>
      <c r="AO74" s="866"/>
      <c r="AP74" s="866">
        <v>61</v>
      </c>
      <c r="AQ74" s="866"/>
      <c r="AR74" s="866"/>
      <c r="AS74" s="866"/>
      <c r="AT74" s="866"/>
      <c r="AU74" s="866">
        <v>2</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557</v>
      </c>
      <c r="C75" s="910"/>
      <c r="D75" s="910"/>
      <c r="E75" s="910"/>
      <c r="F75" s="910"/>
      <c r="G75" s="910"/>
      <c r="H75" s="910"/>
      <c r="I75" s="910"/>
      <c r="J75" s="910"/>
      <c r="K75" s="910"/>
      <c r="L75" s="910"/>
      <c r="M75" s="910"/>
      <c r="N75" s="910"/>
      <c r="O75" s="910"/>
      <c r="P75" s="911"/>
      <c r="Q75" s="913">
        <v>6</v>
      </c>
      <c r="R75" s="914"/>
      <c r="S75" s="914"/>
      <c r="T75" s="914"/>
      <c r="U75" s="870"/>
      <c r="V75" s="915">
        <v>5</v>
      </c>
      <c r="W75" s="914"/>
      <c r="X75" s="914"/>
      <c r="Y75" s="914"/>
      <c r="Z75" s="870"/>
      <c r="AA75" s="915">
        <v>1</v>
      </c>
      <c r="AB75" s="914"/>
      <c r="AC75" s="914"/>
      <c r="AD75" s="914"/>
      <c r="AE75" s="870"/>
      <c r="AF75" s="915">
        <v>1</v>
      </c>
      <c r="AG75" s="914"/>
      <c r="AH75" s="914"/>
      <c r="AI75" s="914"/>
      <c r="AJ75" s="870"/>
      <c r="AK75" s="915" t="s">
        <v>549</v>
      </c>
      <c r="AL75" s="914"/>
      <c r="AM75" s="914"/>
      <c r="AN75" s="914"/>
      <c r="AO75" s="870"/>
      <c r="AP75" s="915" t="s">
        <v>549</v>
      </c>
      <c r="AQ75" s="914"/>
      <c r="AR75" s="914"/>
      <c r="AS75" s="914"/>
      <c r="AT75" s="870"/>
      <c r="AU75" s="915" t="s">
        <v>549</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558</v>
      </c>
      <c r="C76" s="910"/>
      <c r="D76" s="910"/>
      <c r="E76" s="910"/>
      <c r="F76" s="910"/>
      <c r="G76" s="910"/>
      <c r="H76" s="910"/>
      <c r="I76" s="910"/>
      <c r="J76" s="910"/>
      <c r="K76" s="910"/>
      <c r="L76" s="910"/>
      <c r="M76" s="910"/>
      <c r="N76" s="910"/>
      <c r="O76" s="910"/>
      <c r="P76" s="911"/>
      <c r="Q76" s="913">
        <v>65</v>
      </c>
      <c r="R76" s="914"/>
      <c r="S76" s="914"/>
      <c r="T76" s="914"/>
      <c r="U76" s="870"/>
      <c r="V76" s="915">
        <v>58</v>
      </c>
      <c r="W76" s="914"/>
      <c r="X76" s="914"/>
      <c r="Y76" s="914"/>
      <c r="Z76" s="870"/>
      <c r="AA76" s="915">
        <v>8</v>
      </c>
      <c r="AB76" s="914"/>
      <c r="AC76" s="914"/>
      <c r="AD76" s="914"/>
      <c r="AE76" s="870"/>
      <c r="AF76" s="915">
        <v>8</v>
      </c>
      <c r="AG76" s="914"/>
      <c r="AH76" s="914"/>
      <c r="AI76" s="914"/>
      <c r="AJ76" s="870"/>
      <c r="AK76" s="915" t="s">
        <v>549</v>
      </c>
      <c r="AL76" s="914"/>
      <c r="AM76" s="914"/>
      <c r="AN76" s="914"/>
      <c r="AO76" s="870"/>
      <c r="AP76" s="915" t="s">
        <v>549</v>
      </c>
      <c r="AQ76" s="914"/>
      <c r="AR76" s="914"/>
      <c r="AS76" s="914"/>
      <c r="AT76" s="870"/>
      <c r="AU76" s="915" t="s">
        <v>549</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560</v>
      </c>
      <c r="C77" s="910"/>
      <c r="D77" s="910"/>
      <c r="E77" s="910"/>
      <c r="F77" s="910"/>
      <c r="G77" s="910"/>
      <c r="H77" s="910"/>
      <c r="I77" s="910"/>
      <c r="J77" s="910"/>
      <c r="K77" s="910"/>
      <c r="L77" s="910"/>
      <c r="M77" s="910"/>
      <c r="N77" s="910"/>
      <c r="O77" s="910"/>
      <c r="P77" s="911"/>
      <c r="Q77" s="913">
        <v>233</v>
      </c>
      <c r="R77" s="914"/>
      <c r="S77" s="914"/>
      <c r="T77" s="914"/>
      <c r="U77" s="870"/>
      <c r="V77" s="915">
        <v>213</v>
      </c>
      <c r="W77" s="914"/>
      <c r="X77" s="914"/>
      <c r="Y77" s="914"/>
      <c r="Z77" s="870"/>
      <c r="AA77" s="915">
        <v>20</v>
      </c>
      <c r="AB77" s="914"/>
      <c r="AC77" s="914"/>
      <c r="AD77" s="914"/>
      <c r="AE77" s="870"/>
      <c r="AF77" s="915">
        <v>20</v>
      </c>
      <c r="AG77" s="914"/>
      <c r="AH77" s="914"/>
      <c r="AI77" s="914"/>
      <c r="AJ77" s="870"/>
      <c r="AK77" s="915" t="s">
        <v>549</v>
      </c>
      <c r="AL77" s="914"/>
      <c r="AM77" s="914"/>
      <c r="AN77" s="914"/>
      <c r="AO77" s="870"/>
      <c r="AP77" s="915" t="s">
        <v>549</v>
      </c>
      <c r="AQ77" s="914"/>
      <c r="AR77" s="914"/>
      <c r="AS77" s="914"/>
      <c r="AT77" s="870"/>
      <c r="AU77" s="915" t="s">
        <v>549</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561</v>
      </c>
      <c r="C78" s="910"/>
      <c r="D78" s="910"/>
      <c r="E78" s="910"/>
      <c r="F78" s="910"/>
      <c r="G78" s="910"/>
      <c r="H78" s="910"/>
      <c r="I78" s="910"/>
      <c r="J78" s="910"/>
      <c r="K78" s="910"/>
      <c r="L78" s="910"/>
      <c r="M78" s="910"/>
      <c r="N78" s="910"/>
      <c r="O78" s="910"/>
      <c r="P78" s="911"/>
      <c r="Q78" s="912">
        <v>225</v>
      </c>
      <c r="R78" s="866"/>
      <c r="S78" s="866"/>
      <c r="T78" s="866"/>
      <c r="U78" s="866"/>
      <c r="V78" s="866">
        <v>170</v>
      </c>
      <c r="W78" s="866"/>
      <c r="X78" s="866"/>
      <c r="Y78" s="866"/>
      <c r="Z78" s="866"/>
      <c r="AA78" s="866">
        <v>55</v>
      </c>
      <c r="AB78" s="866"/>
      <c r="AC78" s="866"/>
      <c r="AD78" s="866"/>
      <c r="AE78" s="866"/>
      <c r="AF78" s="866">
        <v>55</v>
      </c>
      <c r="AG78" s="866"/>
      <c r="AH78" s="866"/>
      <c r="AI78" s="866"/>
      <c r="AJ78" s="866"/>
      <c r="AK78" s="866" t="s">
        <v>549</v>
      </c>
      <c r="AL78" s="866"/>
      <c r="AM78" s="866"/>
      <c r="AN78" s="866"/>
      <c r="AO78" s="866"/>
      <c r="AP78" s="866" t="s">
        <v>549</v>
      </c>
      <c r="AQ78" s="866"/>
      <c r="AR78" s="866"/>
      <c r="AS78" s="866"/>
      <c r="AT78" s="866"/>
      <c r="AU78" s="866" t="s">
        <v>549</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562</v>
      </c>
      <c r="C79" s="910"/>
      <c r="D79" s="910"/>
      <c r="E79" s="910"/>
      <c r="F79" s="910"/>
      <c r="G79" s="910"/>
      <c r="H79" s="910"/>
      <c r="I79" s="910"/>
      <c r="J79" s="910"/>
      <c r="K79" s="910"/>
      <c r="L79" s="910"/>
      <c r="M79" s="910"/>
      <c r="N79" s="910"/>
      <c r="O79" s="910"/>
      <c r="P79" s="911"/>
      <c r="Q79" s="912">
        <v>941</v>
      </c>
      <c r="R79" s="866"/>
      <c r="S79" s="866"/>
      <c r="T79" s="866"/>
      <c r="U79" s="866"/>
      <c r="V79" s="866">
        <v>845</v>
      </c>
      <c r="W79" s="866"/>
      <c r="X79" s="866"/>
      <c r="Y79" s="866"/>
      <c r="Z79" s="866"/>
      <c r="AA79" s="866">
        <v>95</v>
      </c>
      <c r="AB79" s="866"/>
      <c r="AC79" s="866"/>
      <c r="AD79" s="866"/>
      <c r="AE79" s="866"/>
      <c r="AF79" s="866">
        <v>95</v>
      </c>
      <c r="AG79" s="866"/>
      <c r="AH79" s="866"/>
      <c r="AI79" s="866"/>
      <c r="AJ79" s="866"/>
      <c r="AK79" s="866" t="s">
        <v>549</v>
      </c>
      <c r="AL79" s="866"/>
      <c r="AM79" s="866"/>
      <c r="AN79" s="866"/>
      <c r="AO79" s="866"/>
      <c r="AP79" s="866" t="s">
        <v>549</v>
      </c>
      <c r="AQ79" s="866"/>
      <c r="AR79" s="866"/>
      <c r="AS79" s="866"/>
      <c r="AT79" s="866"/>
      <c r="AU79" s="866" t="s">
        <v>549</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563</v>
      </c>
      <c r="C80" s="910"/>
      <c r="D80" s="910"/>
      <c r="E80" s="910"/>
      <c r="F80" s="910"/>
      <c r="G80" s="910"/>
      <c r="H80" s="910"/>
      <c r="I80" s="910"/>
      <c r="J80" s="910"/>
      <c r="K80" s="910"/>
      <c r="L80" s="910"/>
      <c r="M80" s="910"/>
      <c r="N80" s="910"/>
      <c r="O80" s="910"/>
      <c r="P80" s="911"/>
      <c r="Q80" s="912">
        <v>134</v>
      </c>
      <c r="R80" s="866"/>
      <c r="S80" s="866"/>
      <c r="T80" s="866"/>
      <c r="U80" s="866"/>
      <c r="V80" s="866">
        <v>104</v>
      </c>
      <c r="W80" s="866"/>
      <c r="X80" s="866"/>
      <c r="Y80" s="866"/>
      <c r="Z80" s="866"/>
      <c r="AA80" s="866">
        <v>30</v>
      </c>
      <c r="AB80" s="866"/>
      <c r="AC80" s="866"/>
      <c r="AD80" s="866"/>
      <c r="AE80" s="866"/>
      <c r="AF80" s="866">
        <v>30</v>
      </c>
      <c r="AG80" s="866"/>
      <c r="AH80" s="866"/>
      <c r="AI80" s="866"/>
      <c r="AJ80" s="866"/>
      <c r="AK80" s="866" t="s">
        <v>549</v>
      </c>
      <c r="AL80" s="866"/>
      <c r="AM80" s="866"/>
      <c r="AN80" s="866"/>
      <c r="AO80" s="866"/>
      <c r="AP80" s="866" t="s">
        <v>549</v>
      </c>
      <c r="AQ80" s="866"/>
      <c r="AR80" s="866"/>
      <c r="AS80" s="866"/>
      <c r="AT80" s="866"/>
      <c r="AU80" s="866" t="s">
        <v>549</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564</v>
      </c>
      <c r="C81" s="910"/>
      <c r="D81" s="910"/>
      <c r="E81" s="910"/>
      <c r="F81" s="910"/>
      <c r="G81" s="910"/>
      <c r="H81" s="910"/>
      <c r="I81" s="910"/>
      <c r="J81" s="910"/>
      <c r="K81" s="910"/>
      <c r="L81" s="910"/>
      <c r="M81" s="910"/>
      <c r="N81" s="910"/>
      <c r="O81" s="910"/>
      <c r="P81" s="911"/>
      <c r="Q81" s="912">
        <v>188</v>
      </c>
      <c r="R81" s="866"/>
      <c r="S81" s="866"/>
      <c r="T81" s="866"/>
      <c r="U81" s="866"/>
      <c r="V81" s="866">
        <v>162</v>
      </c>
      <c r="W81" s="866"/>
      <c r="X81" s="866"/>
      <c r="Y81" s="866"/>
      <c r="Z81" s="866"/>
      <c r="AA81" s="866">
        <v>26</v>
      </c>
      <c r="AB81" s="866"/>
      <c r="AC81" s="866"/>
      <c r="AD81" s="866"/>
      <c r="AE81" s="866"/>
      <c r="AF81" s="866">
        <v>26</v>
      </c>
      <c r="AG81" s="866"/>
      <c r="AH81" s="866"/>
      <c r="AI81" s="866"/>
      <c r="AJ81" s="866"/>
      <c r="AK81" s="866" t="s">
        <v>549</v>
      </c>
      <c r="AL81" s="866"/>
      <c r="AM81" s="866"/>
      <c r="AN81" s="866"/>
      <c r="AO81" s="866"/>
      <c r="AP81" s="866" t="s">
        <v>549</v>
      </c>
      <c r="AQ81" s="866"/>
      <c r="AR81" s="866"/>
      <c r="AS81" s="866"/>
      <c r="AT81" s="866"/>
      <c r="AU81" s="866" t="s">
        <v>549</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9473</v>
      </c>
      <c r="AG88" s="880"/>
      <c r="AH88" s="880"/>
      <c r="AI88" s="880"/>
      <c r="AJ88" s="880"/>
      <c r="AK88" s="877"/>
      <c r="AL88" s="877"/>
      <c r="AM88" s="877"/>
      <c r="AN88" s="877"/>
      <c r="AO88" s="877"/>
      <c r="AP88" s="880">
        <v>1468</v>
      </c>
      <c r="AQ88" s="880"/>
      <c r="AR88" s="880"/>
      <c r="AS88" s="880"/>
      <c r="AT88" s="880"/>
      <c r="AU88" s="880">
        <v>93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v>
      </c>
      <c r="CS102" s="888"/>
      <c r="CT102" s="888"/>
      <c r="CU102" s="888"/>
      <c r="CV102" s="927"/>
      <c r="CW102" s="926" t="s">
        <v>566</v>
      </c>
      <c r="CX102" s="888"/>
      <c r="CY102" s="888"/>
      <c r="CZ102" s="888"/>
      <c r="DA102" s="927"/>
      <c r="DB102" s="926" t="s">
        <v>566</v>
      </c>
      <c r="DC102" s="888"/>
      <c r="DD102" s="888"/>
      <c r="DE102" s="888"/>
      <c r="DF102" s="927"/>
      <c r="DG102" s="926" t="s">
        <v>566</v>
      </c>
      <c r="DH102" s="888"/>
      <c r="DI102" s="888"/>
      <c r="DJ102" s="888"/>
      <c r="DK102" s="927"/>
      <c r="DL102" s="926" t="s">
        <v>566</v>
      </c>
      <c r="DM102" s="888"/>
      <c r="DN102" s="888"/>
      <c r="DO102" s="888"/>
      <c r="DP102" s="927"/>
      <c r="DQ102" s="926" t="s">
        <v>566</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294</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294</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294</v>
      </c>
      <c r="DR109" s="929"/>
      <c r="DS109" s="929"/>
      <c r="DT109" s="929"/>
      <c r="DU109" s="930"/>
      <c r="DV109" s="928" t="s">
        <v>414</v>
      </c>
      <c r="DW109" s="929"/>
      <c r="DX109" s="929"/>
      <c r="DY109" s="929"/>
      <c r="DZ109" s="931"/>
    </row>
    <row r="110" spans="1:131" s="230" customFormat="1" ht="26.25" customHeight="1" x14ac:dyDescent="0.15">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572021</v>
      </c>
      <c r="AB110" s="936"/>
      <c r="AC110" s="936"/>
      <c r="AD110" s="936"/>
      <c r="AE110" s="937"/>
      <c r="AF110" s="938">
        <v>587906</v>
      </c>
      <c r="AG110" s="936"/>
      <c r="AH110" s="936"/>
      <c r="AI110" s="936"/>
      <c r="AJ110" s="937"/>
      <c r="AK110" s="938">
        <v>602985</v>
      </c>
      <c r="AL110" s="936"/>
      <c r="AM110" s="936"/>
      <c r="AN110" s="936"/>
      <c r="AO110" s="937"/>
      <c r="AP110" s="939">
        <v>12</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7117961</v>
      </c>
      <c r="BR110" s="967"/>
      <c r="BS110" s="967"/>
      <c r="BT110" s="967"/>
      <c r="BU110" s="967"/>
      <c r="BV110" s="967">
        <v>6740310</v>
      </c>
      <c r="BW110" s="967"/>
      <c r="BX110" s="967"/>
      <c r="BY110" s="967"/>
      <c r="BZ110" s="967"/>
      <c r="CA110" s="967">
        <v>6240280</v>
      </c>
      <c r="CB110" s="967"/>
      <c r="CC110" s="967"/>
      <c r="CD110" s="967"/>
      <c r="CE110" s="967"/>
      <c r="CF110" s="980">
        <v>123.8</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15">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v>246241</v>
      </c>
      <c r="BR111" s="962"/>
      <c r="BS111" s="962"/>
      <c r="BT111" s="962"/>
      <c r="BU111" s="962"/>
      <c r="BV111" s="962">
        <v>218113</v>
      </c>
      <c r="BW111" s="962"/>
      <c r="BX111" s="962"/>
      <c r="BY111" s="962"/>
      <c r="BZ111" s="962"/>
      <c r="CA111" s="962">
        <v>207459</v>
      </c>
      <c r="CB111" s="962"/>
      <c r="CC111" s="962"/>
      <c r="CD111" s="962"/>
      <c r="CE111" s="962"/>
      <c r="CF111" s="956">
        <v>4.0999999999999996</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15">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4362492</v>
      </c>
      <c r="BR112" s="962"/>
      <c r="BS112" s="962"/>
      <c r="BT112" s="962"/>
      <c r="BU112" s="962"/>
      <c r="BV112" s="962">
        <v>4361818</v>
      </c>
      <c r="BW112" s="962"/>
      <c r="BX112" s="962"/>
      <c r="BY112" s="962"/>
      <c r="BZ112" s="962"/>
      <c r="CA112" s="962">
        <v>4174628</v>
      </c>
      <c r="CB112" s="962"/>
      <c r="CC112" s="962"/>
      <c r="CD112" s="962"/>
      <c r="CE112" s="962"/>
      <c r="CF112" s="956">
        <v>82.8</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v>246241</v>
      </c>
      <c r="DH112" s="962"/>
      <c r="DI112" s="962"/>
      <c r="DJ112" s="962"/>
      <c r="DK112" s="962"/>
      <c r="DL112" s="962">
        <v>218113</v>
      </c>
      <c r="DM112" s="962"/>
      <c r="DN112" s="962"/>
      <c r="DO112" s="962"/>
      <c r="DP112" s="962"/>
      <c r="DQ112" s="962">
        <v>207459</v>
      </c>
      <c r="DR112" s="962"/>
      <c r="DS112" s="962"/>
      <c r="DT112" s="962"/>
      <c r="DU112" s="962"/>
      <c r="DV112" s="963">
        <v>4.0999999999999996</v>
      </c>
      <c r="DW112" s="963"/>
      <c r="DX112" s="963"/>
      <c r="DY112" s="963"/>
      <c r="DZ112" s="964"/>
    </row>
    <row r="113" spans="1:130" s="230" customFormat="1" ht="26.25" customHeight="1" x14ac:dyDescent="0.15">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323821</v>
      </c>
      <c r="AB113" s="974"/>
      <c r="AC113" s="974"/>
      <c r="AD113" s="974"/>
      <c r="AE113" s="975"/>
      <c r="AF113" s="976">
        <v>327888</v>
      </c>
      <c r="AG113" s="974"/>
      <c r="AH113" s="974"/>
      <c r="AI113" s="974"/>
      <c r="AJ113" s="975"/>
      <c r="AK113" s="976">
        <v>332067</v>
      </c>
      <c r="AL113" s="974"/>
      <c r="AM113" s="974"/>
      <c r="AN113" s="974"/>
      <c r="AO113" s="975"/>
      <c r="AP113" s="977">
        <v>6.6</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63799</v>
      </c>
      <c r="BR113" s="962"/>
      <c r="BS113" s="962"/>
      <c r="BT113" s="962"/>
      <c r="BU113" s="962"/>
      <c r="BV113" s="962">
        <v>69829</v>
      </c>
      <c r="BW113" s="962"/>
      <c r="BX113" s="962"/>
      <c r="BY113" s="962"/>
      <c r="BZ113" s="962"/>
      <c r="CA113" s="962">
        <v>93328</v>
      </c>
      <c r="CB113" s="962"/>
      <c r="CC113" s="962"/>
      <c r="CD113" s="962"/>
      <c r="CE113" s="962"/>
      <c r="CF113" s="956">
        <v>1.9</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15">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16697</v>
      </c>
      <c r="AB114" s="995"/>
      <c r="AC114" s="995"/>
      <c r="AD114" s="995"/>
      <c r="AE114" s="996"/>
      <c r="AF114" s="997">
        <v>14345</v>
      </c>
      <c r="AG114" s="995"/>
      <c r="AH114" s="995"/>
      <c r="AI114" s="995"/>
      <c r="AJ114" s="996"/>
      <c r="AK114" s="997">
        <v>11443</v>
      </c>
      <c r="AL114" s="995"/>
      <c r="AM114" s="995"/>
      <c r="AN114" s="995"/>
      <c r="AO114" s="996"/>
      <c r="AP114" s="998">
        <v>0.2</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1344972</v>
      </c>
      <c r="BR114" s="962"/>
      <c r="BS114" s="962"/>
      <c r="BT114" s="962"/>
      <c r="BU114" s="962"/>
      <c r="BV114" s="962">
        <v>1380056</v>
      </c>
      <c r="BW114" s="962"/>
      <c r="BX114" s="962"/>
      <c r="BY114" s="962"/>
      <c r="BZ114" s="962"/>
      <c r="CA114" s="962">
        <v>1365615</v>
      </c>
      <c r="CB114" s="962"/>
      <c r="CC114" s="962"/>
      <c r="CD114" s="962"/>
      <c r="CE114" s="962"/>
      <c r="CF114" s="956">
        <v>27.1</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15">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28128</v>
      </c>
      <c r="AB115" s="974"/>
      <c r="AC115" s="974"/>
      <c r="AD115" s="974"/>
      <c r="AE115" s="975"/>
      <c r="AF115" s="976">
        <v>28128</v>
      </c>
      <c r="AG115" s="974"/>
      <c r="AH115" s="974"/>
      <c r="AI115" s="974"/>
      <c r="AJ115" s="975"/>
      <c r="AK115" s="976">
        <v>28128</v>
      </c>
      <c r="AL115" s="974"/>
      <c r="AM115" s="974"/>
      <c r="AN115" s="974"/>
      <c r="AO115" s="975"/>
      <c r="AP115" s="977">
        <v>0.6</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t="s">
        <v>121</v>
      </c>
      <c r="BR115" s="962"/>
      <c r="BS115" s="962"/>
      <c r="BT115" s="962"/>
      <c r="BU115" s="962"/>
      <c r="BV115" s="962" t="s">
        <v>121</v>
      </c>
      <c r="BW115" s="962"/>
      <c r="BX115" s="962"/>
      <c r="BY115" s="962"/>
      <c r="BZ115" s="962"/>
      <c r="CA115" s="962" t="s">
        <v>121</v>
      </c>
      <c r="CB115" s="962"/>
      <c r="CC115" s="962"/>
      <c r="CD115" s="962"/>
      <c r="CE115" s="962"/>
      <c r="CF115" s="956" t="s">
        <v>121</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x14ac:dyDescent="0.15">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940667</v>
      </c>
      <c r="AB117" s="1015"/>
      <c r="AC117" s="1015"/>
      <c r="AD117" s="1015"/>
      <c r="AE117" s="1016"/>
      <c r="AF117" s="1017">
        <v>958267</v>
      </c>
      <c r="AG117" s="1015"/>
      <c r="AH117" s="1015"/>
      <c r="AI117" s="1015"/>
      <c r="AJ117" s="1016"/>
      <c r="AK117" s="1017">
        <v>974623</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15">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294</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15">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444</v>
      </c>
      <c r="BP119" s="1041"/>
      <c r="BQ119" s="1035">
        <v>13135465</v>
      </c>
      <c r="BR119" s="1036"/>
      <c r="BS119" s="1036"/>
      <c r="BT119" s="1036"/>
      <c r="BU119" s="1036"/>
      <c r="BV119" s="1036">
        <v>12770126</v>
      </c>
      <c r="BW119" s="1036"/>
      <c r="BX119" s="1036"/>
      <c r="BY119" s="1036"/>
      <c r="BZ119" s="1036"/>
      <c r="CA119" s="1036">
        <v>12081310</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121</v>
      </c>
      <c r="DH119" s="1022"/>
      <c r="DI119" s="1022"/>
      <c r="DJ119" s="1022"/>
      <c r="DK119" s="1023"/>
      <c r="DL119" s="1021" t="s">
        <v>121</v>
      </c>
      <c r="DM119" s="1022"/>
      <c r="DN119" s="1022"/>
      <c r="DO119" s="1022"/>
      <c r="DP119" s="1023"/>
      <c r="DQ119" s="1021" t="s">
        <v>121</v>
      </c>
      <c r="DR119" s="1022"/>
      <c r="DS119" s="1022"/>
      <c r="DT119" s="1022"/>
      <c r="DU119" s="1023"/>
      <c r="DV119" s="1024" t="s">
        <v>121</v>
      </c>
      <c r="DW119" s="1025"/>
      <c r="DX119" s="1025"/>
      <c r="DY119" s="1025"/>
      <c r="DZ119" s="1026"/>
    </row>
    <row r="120" spans="1:130" s="230" customFormat="1" ht="26.25" customHeight="1" x14ac:dyDescent="0.15">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3893350</v>
      </c>
      <c r="BR120" s="967"/>
      <c r="BS120" s="967"/>
      <c r="BT120" s="967"/>
      <c r="BU120" s="967"/>
      <c r="BV120" s="967">
        <v>4831307</v>
      </c>
      <c r="BW120" s="967"/>
      <c r="BX120" s="967"/>
      <c r="BY120" s="967"/>
      <c r="BZ120" s="967"/>
      <c r="CA120" s="967">
        <v>5399206</v>
      </c>
      <c r="CB120" s="967"/>
      <c r="CC120" s="967"/>
      <c r="CD120" s="967"/>
      <c r="CE120" s="967"/>
      <c r="CF120" s="980">
        <v>107.1</v>
      </c>
      <c r="CG120" s="981"/>
      <c r="CH120" s="981"/>
      <c r="CI120" s="981"/>
      <c r="CJ120" s="981"/>
      <c r="CK120" s="1042" t="s">
        <v>448</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2525583</v>
      </c>
      <c r="DH120" s="967"/>
      <c r="DI120" s="967"/>
      <c r="DJ120" s="967"/>
      <c r="DK120" s="967"/>
      <c r="DL120" s="967">
        <v>2505838</v>
      </c>
      <c r="DM120" s="967"/>
      <c r="DN120" s="967"/>
      <c r="DO120" s="967"/>
      <c r="DP120" s="967"/>
      <c r="DQ120" s="967">
        <v>2426764</v>
      </c>
      <c r="DR120" s="967"/>
      <c r="DS120" s="967"/>
      <c r="DT120" s="967"/>
      <c r="DU120" s="967"/>
      <c r="DV120" s="968">
        <v>48.1</v>
      </c>
      <c r="DW120" s="968"/>
      <c r="DX120" s="968"/>
      <c r="DY120" s="968"/>
      <c r="DZ120" s="969"/>
    </row>
    <row r="121" spans="1:130" s="230" customFormat="1" ht="26.25" customHeight="1" x14ac:dyDescent="0.15">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28128</v>
      </c>
      <c r="AB121" s="995"/>
      <c r="AC121" s="995"/>
      <c r="AD121" s="995"/>
      <c r="AE121" s="996"/>
      <c r="AF121" s="997">
        <v>28128</v>
      </c>
      <c r="AG121" s="995"/>
      <c r="AH121" s="995"/>
      <c r="AI121" s="995"/>
      <c r="AJ121" s="996"/>
      <c r="AK121" s="997">
        <v>28128</v>
      </c>
      <c r="AL121" s="995"/>
      <c r="AM121" s="995"/>
      <c r="AN121" s="995"/>
      <c r="AO121" s="996"/>
      <c r="AP121" s="998">
        <v>0.6</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t="s">
        <v>121</v>
      </c>
      <c r="BR121" s="962"/>
      <c r="BS121" s="962"/>
      <c r="BT121" s="962"/>
      <c r="BU121" s="962"/>
      <c r="BV121" s="962" t="s">
        <v>121</v>
      </c>
      <c r="BW121" s="962"/>
      <c r="BX121" s="962"/>
      <c r="BY121" s="962"/>
      <c r="BZ121" s="962"/>
      <c r="CA121" s="962" t="s">
        <v>121</v>
      </c>
      <c r="CB121" s="962"/>
      <c r="CC121" s="962"/>
      <c r="CD121" s="962"/>
      <c r="CE121" s="962"/>
      <c r="CF121" s="956" t="s">
        <v>121</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v>1834656</v>
      </c>
      <c r="DH121" s="962"/>
      <c r="DI121" s="962"/>
      <c r="DJ121" s="962"/>
      <c r="DK121" s="962"/>
      <c r="DL121" s="962">
        <v>1813341</v>
      </c>
      <c r="DM121" s="962"/>
      <c r="DN121" s="962"/>
      <c r="DO121" s="962"/>
      <c r="DP121" s="962"/>
      <c r="DQ121" s="962">
        <v>1746133</v>
      </c>
      <c r="DR121" s="962"/>
      <c r="DS121" s="962"/>
      <c r="DT121" s="962"/>
      <c r="DU121" s="962"/>
      <c r="DV121" s="963">
        <v>34.6</v>
      </c>
      <c r="DW121" s="963"/>
      <c r="DX121" s="963"/>
      <c r="DY121" s="963"/>
      <c r="DZ121" s="964"/>
    </row>
    <row r="122" spans="1:130" s="230" customFormat="1" ht="26.25" customHeight="1" x14ac:dyDescent="0.15">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7291646</v>
      </c>
      <c r="BR122" s="1036"/>
      <c r="BS122" s="1036"/>
      <c r="BT122" s="1036"/>
      <c r="BU122" s="1036"/>
      <c r="BV122" s="1036">
        <v>6954610</v>
      </c>
      <c r="BW122" s="1036"/>
      <c r="BX122" s="1036"/>
      <c r="BY122" s="1036"/>
      <c r="BZ122" s="1036"/>
      <c r="CA122" s="1036">
        <v>6852719</v>
      </c>
      <c r="CB122" s="1036"/>
      <c r="CC122" s="1036"/>
      <c r="CD122" s="1036"/>
      <c r="CE122" s="1036"/>
      <c r="CF122" s="1053">
        <v>135.9</v>
      </c>
      <c r="CG122" s="1054"/>
      <c r="CH122" s="1054"/>
      <c r="CI122" s="1054"/>
      <c r="CJ122" s="1054"/>
      <c r="CK122" s="1045"/>
      <c r="CL122" s="1046"/>
      <c r="CM122" s="1046"/>
      <c r="CN122" s="1046"/>
      <c r="CO122" s="1047"/>
      <c r="CP122" s="1055" t="s">
        <v>392</v>
      </c>
      <c r="CQ122" s="1056"/>
      <c r="CR122" s="1056"/>
      <c r="CS122" s="1056"/>
      <c r="CT122" s="1056"/>
      <c r="CU122" s="1056"/>
      <c r="CV122" s="1056"/>
      <c r="CW122" s="1056"/>
      <c r="CX122" s="1056"/>
      <c r="CY122" s="1056"/>
      <c r="CZ122" s="1056"/>
      <c r="DA122" s="1056"/>
      <c r="DB122" s="1056"/>
      <c r="DC122" s="1056"/>
      <c r="DD122" s="1056"/>
      <c r="DE122" s="1056"/>
      <c r="DF122" s="1057"/>
      <c r="DG122" s="961">
        <v>2253</v>
      </c>
      <c r="DH122" s="962"/>
      <c r="DI122" s="962"/>
      <c r="DJ122" s="962"/>
      <c r="DK122" s="962"/>
      <c r="DL122" s="962">
        <v>2141</v>
      </c>
      <c r="DM122" s="962"/>
      <c r="DN122" s="962"/>
      <c r="DO122" s="962"/>
      <c r="DP122" s="962"/>
      <c r="DQ122" s="962">
        <v>1731</v>
      </c>
      <c r="DR122" s="962"/>
      <c r="DS122" s="962"/>
      <c r="DT122" s="962"/>
      <c r="DU122" s="962"/>
      <c r="DV122" s="963">
        <v>0</v>
      </c>
      <c r="DW122" s="963"/>
      <c r="DX122" s="963"/>
      <c r="DY122" s="963"/>
      <c r="DZ122" s="964"/>
    </row>
    <row r="123" spans="1:130" s="230" customFormat="1" ht="26.25" customHeight="1" x14ac:dyDescent="0.15">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452</v>
      </c>
      <c r="BP123" s="1041"/>
      <c r="BQ123" s="1099">
        <v>11184996</v>
      </c>
      <c r="BR123" s="1100"/>
      <c r="BS123" s="1100"/>
      <c r="BT123" s="1100"/>
      <c r="BU123" s="1100"/>
      <c r="BV123" s="1100">
        <v>11785917</v>
      </c>
      <c r="BW123" s="1100"/>
      <c r="BX123" s="1100"/>
      <c r="BY123" s="1100"/>
      <c r="BZ123" s="1100"/>
      <c r="CA123" s="1100">
        <v>12251925</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121</v>
      </c>
      <c r="DH123" s="995"/>
      <c r="DI123" s="995"/>
      <c r="DJ123" s="995"/>
      <c r="DK123" s="996"/>
      <c r="DL123" s="997" t="s">
        <v>121</v>
      </c>
      <c r="DM123" s="995"/>
      <c r="DN123" s="995"/>
      <c r="DO123" s="995"/>
      <c r="DP123" s="996"/>
      <c r="DQ123" s="997" t="s">
        <v>121</v>
      </c>
      <c r="DR123" s="995"/>
      <c r="DS123" s="995"/>
      <c r="DT123" s="995"/>
      <c r="DU123" s="996"/>
      <c r="DV123" s="998" t="s">
        <v>121</v>
      </c>
      <c r="DW123" s="999"/>
      <c r="DX123" s="999"/>
      <c r="DY123" s="999"/>
      <c r="DZ123" s="1000"/>
    </row>
    <row r="124" spans="1:130" s="230" customFormat="1" ht="26.25" customHeight="1" thickBot="1" x14ac:dyDescent="0.2">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38.200000000000003</v>
      </c>
      <c r="BR124" s="1063"/>
      <c r="BS124" s="1063"/>
      <c r="BT124" s="1063"/>
      <c r="BU124" s="1063"/>
      <c r="BV124" s="1063">
        <v>19.8</v>
      </c>
      <c r="BW124" s="1063"/>
      <c r="BX124" s="1063"/>
      <c r="BY124" s="1063"/>
      <c r="BZ124" s="1063"/>
      <c r="CA124" s="1063" t="s">
        <v>121</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121</v>
      </c>
      <c r="DH124" s="1022"/>
      <c r="DI124" s="1022"/>
      <c r="DJ124" s="1022"/>
      <c r="DK124" s="1023"/>
      <c r="DL124" s="1021">
        <v>40498</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15">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15">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121</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t="s">
        <v>121</v>
      </c>
      <c r="AB128" s="1082"/>
      <c r="AC128" s="1082"/>
      <c r="AD128" s="1082"/>
      <c r="AE128" s="1083"/>
      <c r="AF128" s="1084">
        <v>271</v>
      </c>
      <c r="AG128" s="1082"/>
      <c r="AH128" s="1082"/>
      <c r="AI128" s="1082"/>
      <c r="AJ128" s="1083"/>
      <c r="AK128" s="1084">
        <v>271</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121</v>
      </c>
      <c r="BG128" s="1089"/>
      <c r="BH128" s="1089"/>
      <c r="BI128" s="1089"/>
      <c r="BJ128" s="1089"/>
      <c r="BK128" s="1089"/>
      <c r="BL128" s="1090"/>
      <c r="BM128" s="1088">
        <v>14.63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121</v>
      </c>
      <c r="DH128" s="1074"/>
      <c r="DI128" s="1074"/>
      <c r="DJ128" s="1074"/>
      <c r="DK128" s="1074"/>
      <c r="DL128" s="1074" t="s">
        <v>121</v>
      </c>
      <c r="DM128" s="1074"/>
      <c r="DN128" s="1074"/>
      <c r="DO128" s="1074"/>
      <c r="DP128" s="1074"/>
      <c r="DQ128" s="1074" t="s">
        <v>121</v>
      </c>
      <c r="DR128" s="1074"/>
      <c r="DS128" s="1074"/>
      <c r="DT128" s="1074"/>
      <c r="DU128" s="1074"/>
      <c r="DV128" s="1075" t="s">
        <v>121</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5708461</v>
      </c>
      <c r="AB129" s="995"/>
      <c r="AC129" s="995"/>
      <c r="AD129" s="995"/>
      <c r="AE129" s="996"/>
      <c r="AF129" s="997">
        <v>5552781</v>
      </c>
      <c r="AG129" s="995"/>
      <c r="AH129" s="995"/>
      <c r="AI129" s="995"/>
      <c r="AJ129" s="996"/>
      <c r="AK129" s="997">
        <v>5633242</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121</v>
      </c>
      <c r="BG129" s="1103"/>
      <c r="BH129" s="1103"/>
      <c r="BI129" s="1103"/>
      <c r="BJ129" s="1103"/>
      <c r="BK129" s="1103"/>
      <c r="BL129" s="1104"/>
      <c r="BM129" s="1102">
        <v>19.63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613723</v>
      </c>
      <c r="AB130" s="995"/>
      <c r="AC130" s="995"/>
      <c r="AD130" s="995"/>
      <c r="AE130" s="996"/>
      <c r="AF130" s="997">
        <v>599943</v>
      </c>
      <c r="AG130" s="995"/>
      <c r="AH130" s="995"/>
      <c r="AI130" s="995"/>
      <c r="AJ130" s="996"/>
      <c r="AK130" s="997">
        <v>591126</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5094738</v>
      </c>
      <c r="AB131" s="1022"/>
      <c r="AC131" s="1022"/>
      <c r="AD131" s="1022"/>
      <c r="AE131" s="1023"/>
      <c r="AF131" s="1021">
        <v>4952838</v>
      </c>
      <c r="AG131" s="1022"/>
      <c r="AH131" s="1022"/>
      <c r="AI131" s="1022"/>
      <c r="AJ131" s="1023"/>
      <c r="AK131" s="1021">
        <v>5042116</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t="s">
        <v>121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6.4172877980000003</v>
      </c>
      <c r="AB132" s="1133"/>
      <c r="AC132" s="1133"/>
      <c r="AD132" s="1133"/>
      <c r="AE132" s="1134"/>
      <c r="AF132" s="1135">
        <v>7.2292491700000001</v>
      </c>
      <c r="AG132" s="1133"/>
      <c r="AH132" s="1133"/>
      <c r="AI132" s="1133"/>
      <c r="AJ132" s="1134"/>
      <c r="AK132" s="1135">
        <v>7.6004994730000002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6.8</v>
      </c>
      <c r="AB133" s="1116"/>
      <c r="AC133" s="1116"/>
      <c r="AD133" s="1116"/>
      <c r="AE133" s="1117"/>
      <c r="AF133" s="1115">
        <v>6.8</v>
      </c>
      <c r="AG133" s="1116"/>
      <c r="AH133" s="1116"/>
      <c r="AI133" s="1116"/>
      <c r="AJ133" s="1117"/>
      <c r="AK133" s="1115">
        <v>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n14fsk3AJO2JpYVBO53m8lvBUv9RuJhOeg6BJ8Tug6Bpmn3gqdwG03DQEr7mOxg/itOwLJqX3ZYR2GBHkx8Nw==" saltValue="xKuv+dARZvu3BQkYEpaUr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mYtdLh/E/cWDS3j6NCjYS/u1++QV5zxvP9ua2SZY7LlDjh05JMBuka/ECcsEALqSJcXf7gb7ywaxqxPVIYxHg==" saltValue="82dQI7lG966z+BpcKwSWH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zo6t8lFxqVRHEBUd4A4XV7iGflp+os/jFLCDb2JwbN4Ysijbd8Vl3Mi5HUrPo3TuHlxFj6UZbN7JastAL7gQw==" saltValue="9P7mIGAwk2NsFAqKNtq1/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1386784</v>
      </c>
      <c r="AP9" s="281">
        <v>65756</v>
      </c>
      <c r="AQ9" s="282">
        <v>97302</v>
      </c>
      <c r="AR9" s="283">
        <v>-32.4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279550</v>
      </c>
      <c r="AP10" s="284">
        <v>13255</v>
      </c>
      <c r="AQ10" s="285">
        <v>12978</v>
      </c>
      <c r="AR10" s="286">
        <v>2.1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t="s">
        <v>489</v>
      </c>
      <c r="AP11" s="284" t="s">
        <v>489</v>
      </c>
      <c r="AQ11" s="285">
        <v>1842</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108611</v>
      </c>
      <c r="AP13" s="284">
        <v>5150</v>
      </c>
      <c r="AQ13" s="285">
        <v>3745</v>
      </c>
      <c r="AR13" s="286">
        <v>37.5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11778</v>
      </c>
      <c r="AP14" s="284">
        <v>558</v>
      </c>
      <c r="AQ14" s="285">
        <v>2344</v>
      </c>
      <c r="AR14" s="286">
        <v>-76.2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-85732</v>
      </c>
      <c r="AP15" s="284">
        <v>-4065</v>
      </c>
      <c r="AQ15" s="285">
        <v>-5498</v>
      </c>
      <c r="AR15" s="286">
        <v>-26.1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1700991</v>
      </c>
      <c r="AP16" s="284">
        <v>80654</v>
      </c>
      <c r="AQ16" s="285">
        <v>112713</v>
      </c>
      <c r="AR16" s="286">
        <v>-28.4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7.4</v>
      </c>
      <c r="AP21" s="298">
        <v>10.28</v>
      </c>
      <c r="AQ21" s="299">
        <v>-2.88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99.2</v>
      </c>
      <c r="AP22" s="303">
        <v>96.9</v>
      </c>
      <c r="AQ22" s="304">
        <v>2.2999999999999998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602985</v>
      </c>
      <c r="AP32" s="312">
        <v>28591</v>
      </c>
      <c r="AQ32" s="313">
        <v>77450</v>
      </c>
      <c r="AR32" s="314">
        <v>-63.1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332067</v>
      </c>
      <c r="AP35" s="312">
        <v>15745</v>
      </c>
      <c r="AQ35" s="313">
        <v>25215</v>
      </c>
      <c r="AR35" s="314">
        <v>-37.6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11443</v>
      </c>
      <c r="AP36" s="312">
        <v>543</v>
      </c>
      <c r="AQ36" s="313">
        <v>2095</v>
      </c>
      <c r="AR36" s="314">
        <v>-74.099999999999994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v>28128</v>
      </c>
      <c r="AP37" s="312">
        <v>1334</v>
      </c>
      <c r="AQ37" s="313">
        <v>665</v>
      </c>
      <c r="AR37" s="314">
        <v>100.6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489</v>
      </c>
      <c r="AP38" s="315" t="s">
        <v>489</v>
      </c>
      <c r="AQ38" s="316">
        <v>8</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-271</v>
      </c>
      <c r="AP39" s="312">
        <v>-13</v>
      </c>
      <c r="AQ39" s="313">
        <v>-3530</v>
      </c>
      <c r="AR39" s="314">
        <v>-99.6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-591126</v>
      </c>
      <c r="AP40" s="312">
        <v>-28029</v>
      </c>
      <c r="AQ40" s="313">
        <v>-69409</v>
      </c>
      <c r="AR40" s="314">
        <v>-59.6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383226</v>
      </c>
      <c r="AP41" s="312">
        <v>18171</v>
      </c>
      <c r="AQ41" s="313">
        <v>32494</v>
      </c>
      <c r="AR41" s="314">
        <v>-44.1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930267</v>
      </c>
      <c r="AN51" s="334">
        <v>42130</v>
      </c>
      <c r="AO51" s="335">
        <v>-1.3</v>
      </c>
      <c r="AP51" s="336">
        <v>68548</v>
      </c>
      <c r="AQ51" s="337">
        <v>3.3</v>
      </c>
      <c r="AR51" s="338">
        <v>-4.5999999999999996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648506</v>
      </c>
      <c r="AN52" s="342">
        <v>29369</v>
      </c>
      <c r="AO52" s="343">
        <v>9.9</v>
      </c>
      <c r="AP52" s="344">
        <v>31673</v>
      </c>
      <c r="AQ52" s="345">
        <v>27</v>
      </c>
      <c r="AR52" s="346">
        <v>-17.100000000000001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500448</v>
      </c>
      <c r="AN53" s="334">
        <v>23024</v>
      </c>
      <c r="AO53" s="335">
        <v>-45.4</v>
      </c>
      <c r="AP53" s="336">
        <v>78575</v>
      </c>
      <c r="AQ53" s="337">
        <v>14.6</v>
      </c>
      <c r="AR53" s="338">
        <v>-60</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323617</v>
      </c>
      <c r="AN54" s="342">
        <v>14889</v>
      </c>
      <c r="AO54" s="343">
        <v>-49.3</v>
      </c>
      <c r="AP54" s="344">
        <v>41766</v>
      </c>
      <c r="AQ54" s="345">
        <v>31.9</v>
      </c>
      <c r="AR54" s="346">
        <v>-81.2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364139</v>
      </c>
      <c r="AN55" s="334">
        <v>17111</v>
      </c>
      <c r="AO55" s="335">
        <v>-25.7</v>
      </c>
      <c r="AP55" s="336">
        <v>61630</v>
      </c>
      <c r="AQ55" s="337">
        <v>-21.6</v>
      </c>
      <c r="AR55" s="338">
        <v>-4.0999999999999996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162555</v>
      </c>
      <c r="AN56" s="342">
        <v>7639</v>
      </c>
      <c r="AO56" s="343">
        <v>-48.7</v>
      </c>
      <c r="AP56" s="344">
        <v>28910</v>
      </c>
      <c r="AQ56" s="345">
        <v>-30.8</v>
      </c>
      <c r="AR56" s="346">
        <v>-17.899999999999999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323636</v>
      </c>
      <c r="AN57" s="334">
        <v>15249</v>
      </c>
      <c r="AO57" s="335">
        <v>-10.9</v>
      </c>
      <c r="AP57" s="336">
        <v>76485</v>
      </c>
      <c r="AQ57" s="337">
        <v>24.1</v>
      </c>
      <c r="AR57" s="338">
        <v>-35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229589</v>
      </c>
      <c r="AN58" s="342">
        <v>10817</v>
      </c>
      <c r="AO58" s="343">
        <v>41.6</v>
      </c>
      <c r="AP58" s="344">
        <v>29566</v>
      </c>
      <c r="AQ58" s="345">
        <v>2.2999999999999998</v>
      </c>
      <c r="AR58" s="346">
        <v>39.299999999999997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283886</v>
      </c>
      <c r="AN59" s="334">
        <v>13461</v>
      </c>
      <c r="AO59" s="335">
        <v>-11.7</v>
      </c>
      <c r="AP59" s="336">
        <v>112663</v>
      </c>
      <c r="AQ59" s="337">
        <v>47.3</v>
      </c>
      <c r="AR59" s="338">
        <v>-59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173491</v>
      </c>
      <c r="AN60" s="342">
        <v>8226</v>
      </c>
      <c r="AO60" s="343">
        <v>-24</v>
      </c>
      <c r="AP60" s="344">
        <v>40851</v>
      </c>
      <c r="AQ60" s="345">
        <v>38.200000000000003</v>
      </c>
      <c r="AR60" s="346">
        <v>-62.2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480475</v>
      </c>
      <c r="AN61" s="349">
        <v>22195</v>
      </c>
      <c r="AO61" s="350">
        <v>-19</v>
      </c>
      <c r="AP61" s="351">
        <v>79580</v>
      </c>
      <c r="AQ61" s="352">
        <v>13.5</v>
      </c>
      <c r="AR61" s="338">
        <v>-32.5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307552</v>
      </c>
      <c r="AN62" s="342">
        <v>14188</v>
      </c>
      <c r="AO62" s="343">
        <v>-14.1</v>
      </c>
      <c r="AP62" s="344">
        <v>34553</v>
      </c>
      <c r="AQ62" s="345">
        <v>13.7</v>
      </c>
      <c r="AR62" s="346">
        <v>-27.8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SC+5T6EUpGL9a1gcfqiubw023fBmi8cHHvPPKCoEMm+Lg0im+sPYK5YmU61/kVULPpjwOMjmd1o3Cz327Z0rEQ==" saltValue="D+L3+Yqdjn8joRF2I5zx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KfghmHIeEO8MoktW52gK88VTdVy2tdn3mdsXkmHOKbchdbzFiaqIoXtoMmj0Cdc0QzYPR3ppwZLWUw21ZB8HvQ==" saltValue="uTNVGUri6fnt6ZOfhVDDP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xvLbrsYQ/3YKdOqYn9sRYlDtDXmFxXgL3a1274LirwTEm6ZCM9z3rUViui1LMcTK5xpabVuZlYDGTzaFKQyS8g==" saltValue="FBEIS+3H4e/7DAe2HlIu1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16.91</v>
      </c>
      <c r="G47" s="12">
        <v>18.02</v>
      </c>
      <c r="H47" s="12">
        <v>21.14</v>
      </c>
      <c r="I47" s="12">
        <v>25.86</v>
      </c>
      <c r="J47" s="13">
        <v>27.31</v>
      </c>
    </row>
    <row r="48" spans="2:10" ht="57.75" customHeight="1" x14ac:dyDescent="0.15">
      <c r="B48" s="14"/>
      <c r="C48" s="1177" t="s">
        <v>4</v>
      </c>
      <c r="D48" s="1177"/>
      <c r="E48" s="1178"/>
      <c r="F48" s="15">
        <v>6.25</v>
      </c>
      <c r="G48" s="16">
        <v>8.61</v>
      </c>
      <c r="H48" s="16">
        <v>13.19</v>
      </c>
      <c r="I48" s="16">
        <v>12.65</v>
      </c>
      <c r="J48" s="17">
        <v>17.39</v>
      </c>
    </row>
    <row r="49" spans="2:10" ht="57.75" customHeight="1" thickBot="1" x14ac:dyDescent="0.2">
      <c r="B49" s="18"/>
      <c r="C49" s="1179" t="s">
        <v>5</v>
      </c>
      <c r="D49" s="1179"/>
      <c r="E49" s="1180"/>
      <c r="F49" s="19" t="s">
        <v>533</v>
      </c>
      <c r="G49" s="20">
        <v>4.3</v>
      </c>
      <c r="H49" s="20">
        <v>9.09</v>
      </c>
      <c r="I49" s="20">
        <v>3.21</v>
      </c>
      <c r="J49" s="21">
        <v>6.75</v>
      </c>
    </row>
    <row r="50" spans="2:10" x14ac:dyDescent="0.15"/>
  </sheetData>
  <sheetProtection algorithmName="SHA-512" hashValue="CKwj1hz80DRpmckNY9LCZTTrQBlZOkFfP3OGjA7tuxlPtGFmEHUIA88C5GP8LVaDnQtq0T6bbKyQk5n34/+/Mw==" saltValue="njYEK679IRQROHfz5Kux1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吉川 彩子</cp:lastModifiedBy>
  <cp:lastPrinted>2025-09-17T05:17:11Z</cp:lastPrinted>
  <dcterms:created xsi:type="dcterms:W3CDTF">2025-02-19T01:12:46Z</dcterms:created>
  <dcterms:modified xsi:type="dcterms:W3CDTF">2025-09-19T00:00:24Z</dcterms:modified>
  <cp:category/>
</cp:coreProperties>
</file>